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1"/>
  </bookViews>
  <sheets>
    <sheet name="Додаток 1" sheetId="1" r:id="rId1"/>
    <sheet name="Додаток 2" sheetId="2" r:id="rId2"/>
  </sheets>
  <externalReferences>
    <externalReference r:id="rId5"/>
    <externalReference r:id="rId6"/>
  </externalReferences>
  <definedNames>
    <definedName name="_xlnm.Print_Area" localSheetId="0">'Додаток 1'!$A$1:$Z$268</definedName>
    <definedName name="_xlnm.Print_Area" localSheetId="1">'Додаток 2'!$A$1:$V$278</definedName>
    <definedName name="Excel_BuiltIn_Print_Area" localSheetId="0">'Додаток 1'!$A$3:$Z$268</definedName>
    <definedName name="Excel_BuiltIn_Print_Area" localSheetId="1">'Додаток 2'!$A$3:$V$278</definedName>
  </definedNames>
  <calcPr fullCalcOnLoad="1"/>
</workbook>
</file>

<file path=xl/sharedStrings.xml><?xml version="1.0" encoding="utf-8"?>
<sst xmlns="http://schemas.openxmlformats.org/spreadsheetml/2006/main" count="1181" uniqueCount="307">
  <si>
    <t xml:space="preserve">Додаток 1 </t>
  </si>
  <si>
    <t>до рішення виконавчого комітету міської ради</t>
  </si>
  <si>
    <t xml:space="preserve"> ____ липня 2017 року №____</t>
  </si>
  <si>
    <t>Розміри і структура тарифів  для населення</t>
  </si>
  <si>
    <t>на утримання будинків і споруд та прибудинкових територій в частині обслуговування внутрішньобудинкових систем</t>
  </si>
  <si>
    <t xml:space="preserve">КП "Прилукитепловодопостачання" </t>
  </si>
  <si>
    <t>№ п/п</t>
  </si>
  <si>
    <t>Адреса будинків</t>
  </si>
  <si>
    <t>обслуговування внутрішньобудинкових систем водопостачання і водовідведення</t>
  </si>
  <si>
    <t>обслуговування внутрішньобудинкових систем централізованого опалення</t>
  </si>
  <si>
    <t>обслуговування внутрішньобудинкових систем гарячого водопостачання</t>
  </si>
  <si>
    <t>Плановий тариф</t>
  </si>
  <si>
    <t>Діючий тариф</t>
  </si>
  <si>
    <t>(+;-)</t>
  </si>
  <si>
    <t xml:space="preserve">холодне водопостачання </t>
  </si>
  <si>
    <t>водовідведення</t>
  </si>
  <si>
    <t>Всього обслуговування внутрішньобудинкових систем водопостачання і водовідведення (грн/кв.м)</t>
  </si>
  <si>
    <t>технічне обслуговування  (грн/кв.м)</t>
  </si>
  <si>
    <t>аварійне обслуговування  (грн/кв.м)</t>
  </si>
  <si>
    <t>поточний ремонт (грн/кв.м)</t>
  </si>
  <si>
    <t>всього   (грн/кв.м)</t>
  </si>
  <si>
    <t>всього  (грн/кв.м)</t>
  </si>
  <si>
    <t>Холодне водопостачання</t>
  </si>
  <si>
    <t>1 Травня 107</t>
  </si>
  <si>
    <t>1 Травня 107 А</t>
  </si>
  <si>
    <t>1 Травня 107 Б</t>
  </si>
  <si>
    <t>1 Т равня 111</t>
  </si>
  <si>
    <t>1 Т равня 113</t>
  </si>
  <si>
    <t>1 Т равня 48 А</t>
  </si>
  <si>
    <t>1 Т равня 73</t>
  </si>
  <si>
    <t>1 Т равня 87</t>
  </si>
  <si>
    <t>1 Т равня 97</t>
  </si>
  <si>
    <t>без г/в</t>
  </si>
  <si>
    <t>1 Т равня 99</t>
  </si>
  <si>
    <t>18-го Вересня 21</t>
  </si>
  <si>
    <t>без підвала</t>
  </si>
  <si>
    <t>18-го Вересня 23</t>
  </si>
  <si>
    <t>18-го Вересня 25</t>
  </si>
  <si>
    <t>18-го Вересня 26</t>
  </si>
  <si>
    <t>без опал</t>
  </si>
  <si>
    <t>18-го Вересня 28</t>
  </si>
  <si>
    <t>18-го Вересня 30</t>
  </si>
  <si>
    <t>18-го Вересня 31</t>
  </si>
  <si>
    <t>1 -й провулок 8-го Березня 29</t>
  </si>
  <si>
    <t>1 -й провулок 8-го Березня 29 А</t>
  </si>
  <si>
    <t>1 -й провулок 8-го Березня 31</t>
  </si>
  <si>
    <t>1 -й провулок 8-го Березня 31 А</t>
  </si>
  <si>
    <t>1 -й провулок 8-го Березня 33</t>
  </si>
  <si>
    <t>1 -й провулок 8-го Березня 33 Б</t>
  </si>
  <si>
    <t>1 -й провулок 8-го Березня 33 В</t>
  </si>
  <si>
    <t>2-й в'їзд Богунського 2 В</t>
  </si>
  <si>
    <t>8-го Березня 33 А</t>
  </si>
  <si>
    <t>Боброва 88</t>
  </si>
  <si>
    <t>В. містечко №12 1</t>
  </si>
  <si>
    <t>В. містечко №12 106</t>
  </si>
  <si>
    <t>В. містечко №12 107</t>
  </si>
  <si>
    <t>В. містечко №12 12</t>
  </si>
  <si>
    <t>В. містечко №12 146</t>
  </si>
  <si>
    <t>В. містечко №12 147</t>
  </si>
  <si>
    <t>В. містечко №12 148</t>
  </si>
  <si>
    <t>В. містечко №12 150</t>
  </si>
  <si>
    <t>В. містечко №12 151</t>
  </si>
  <si>
    <t>В. містечко №12 152</t>
  </si>
  <si>
    <t>В. містечко №12 153</t>
  </si>
  <si>
    <t>В. містечко №12 154</t>
  </si>
  <si>
    <t>В. містечко №12 155</t>
  </si>
  <si>
    <t>В. містечко №12 156</t>
  </si>
  <si>
    <t>В. містечко №12 157</t>
  </si>
  <si>
    <t>В. містечко №12 2</t>
  </si>
  <si>
    <t>В. містечко №12 2 А</t>
  </si>
  <si>
    <t>В. містечко №12 29</t>
  </si>
  <si>
    <t>В. містечко №12 3</t>
  </si>
  <si>
    <t>В. містечко №12 37</t>
  </si>
  <si>
    <t>В. містечко №12 4</t>
  </si>
  <si>
    <t>В. містечко №12 5</t>
  </si>
  <si>
    <t>В. містечко №12 56</t>
  </si>
  <si>
    <t>В. містечко №12 62</t>
  </si>
  <si>
    <t>В. містечко №12 80</t>
  </si>
  <si>
    <t>В. містечко №12 81</t>
  </si>
  <si>
    <t>В. містечко №12 82</t>
  </si>
  <si>
    <t>В. містечко №12 90</t>
  </si>
  <si>
    <t>В. містечко №12 94</t>
  </si>
  <si>
    <t>В. містечко №12 96</t>
  </si>
  <si>
    <t>Вавілова 12</t>
  </si>
  <si>
    <t>Вавілова 14</t>
  </si>
  <si>
    <t>Вавілова 20</t>
  </si>
  <si>
    <t>Вавілова 22</t>
  </si>
  <si>
    <t>Вавілова 24</t>
  </si>
  <si>
    <t>Вавілова 25 А</t>
  </si>
  <si>
    <t>Вавілова 26</t>
  </si>
  <si>
    <t>Вавілова 28</t>
  </si>
  <si>
    <t>Вавілова 30</t>
  </si>
  <si>
    <t>Вокзальна 14</t>
  </si>
  <si>
    <t>Вокзальна 29</t>
  </si>
  <si>
    <t>Вокзальна 3</t>
  </si>
  <si>
    <t>Вокзальна 31</t>
  </si>
  <si>
    <t>Вокзальна 32</t>
  </si>
  <si>
    <t>Вокзальна 36</t>
  </si>
  <si>
    <t>Вокзальна 37</t>
  </si>
  <si>
    <t>Вокзальна 38</t>
  </si>
  <si>
    <t>Вокзальна 39</t>
  </si>
  <si>
    <t>Вокзальна 40</t>
  </si>
  <si>
    <t>Вокзальна 44</t>
  </si>
  <si>
    <t>Вокзальна 46</t>
  </si>
  <si>
    <t>Вокзальна 5</t>
  </si>
  <si>
    <t>Галаганівська 33</t>
  </si>
  <si>
    <t>Гвардійська 88 /2</t>
  </si>
  <si>
    <t>Гвардійська 92</t>
  </si>
  <si>
    <t>Гвардійська 94</t>
  </si>
  <si>
    <t>Гвардійська 96</t>
  </si>
  <si>
    <t>Гвардійська 98</t>
  </si>
  <si>
    <t>Гімназична 104</t>
  </si>
  <si>
    <t>Гімназична 45</t>
  </si>
  <si>
    <t>Густинська 22 /1</t>
  </si>
  <si>
    <t>Густинська 22 /2</t>
  </si>
  <si>
    <t>Густинська 22 /4</t>
  </si>
  <si>
    <t>Густинська 22 /5</t>
  </si>
  <si>
    <t>Густинська 22 /6</t>
  </si>
  <si>
    <t>Густинська 22 /7</t>
  </si>
  <si>
    <t>Густинська 22 /8</t>
  </si>
  <si>
    <t>Житня 148</t>
  </si>
  <si>
    <t>Земська 15</t>
  </si>
  <si>
    <t>Земська 2</t>
  </si>
  <si>
    <t>Земська 2 А</t>
  </si>
  <si>
    <t>Земська 3</t>
  </si>
  <si>
    <t>Земська 37</t>
  </si>
  <si>
    <t>Земська 39</t>
  </si>
  <si>
    <t>Земська 49</t>
  </si>
  <si>
    <t>Земська 5</t>
  </si>
  <si>
    <t>І. Скоропадського 102</t>
  </si>
  <si>
    <t>І.Скоропадського 94</t>
  </si>
  <si>
    <t>Індустріальна 13</t>
  </si>
  <si>
    <t>Індустріальна 7</t>
  </si>
  <si>
    <t>Індустріальна 7 А</t>
  </si>
  <si>
    <t>Київська 144</t>
  </si>
  <si>
    <t>Київська 170</t>
  </si>
  <si>
    <t>Київська 174</t>
  </si>
  <si>
    <t>Київська 188</t>
  </si>
  <si>
    <t>Київська 216</t>
  </si>
  <si>
    <t>Київська 216 А</t>
  </si>
  <si>
    <t>Київська 230</t>
  </si>
  <si>
    <t>Київська 230 А</t>
  </si>
  <si>
    <t>Київська 233</t>
  </si>
  <si>
    <t>Київська 235</t>
  </si>
  <si>
    <t>Київська 250 /1</t>
  </si>
  <si>
    <t>Київська 263</t>
  </si>
  <si>
    <t>Київська 271</t>
  </si>
  <si>
    <t>Київська 271 А</t>
  </si>
  <si>
    <t>Київська 275</t>
  </si>
  <si>
    <t>Київська 279</t>
  </si>
  <si>
    <t>Київська 313</t>
  </si>
  <si>
    <t>Київська 335 /1</t>
  </si>
  <si>
    <t>Ковалівська 49</t>
  </si>
  <si>
    <t>Колективна 32 А</t>
  </si>
  <si>
    <t>Колективна 32 Б</t>
  </si>
  <si>
    <t>Колективна 34</t>
  </si>
  <si>
    <t>Колективна 36</t>
  </si>
  <si>
    <t>Колективна 38</t>
  </si>
  <si>
    <t>Костянтинівська 107</t>
  </si>
  <si>
    <t>Костянтинівська 109</t>
  </si>
  <si>
    <t>Костянтинівська 110</t>
  </si>
  <si>
    <t>Костянтинівська 115</t>
  </si>
  <si>
    <t>Костянтинівська 117</t>
  </si>
  <si>
    <t>Костянтинівська 120</t>
  </si>
  <si>
    <t>Костянтинівська 122</t>
  </si>
  <si>
    <t>Костянтинівська 124</t>
  </si>
  <si>
    <t>Костянтинівська 134 А</t>
  </si>
  <si>
    <t>Костянтинівська 134 Б</t>
  </si>
  <si>
    <t>Костянтинівська 156 Б</t>
  </si>
  <si>
    <t>Костянтинівська 199 Б</t>
  </si>
  <si>
    <t>Костянтинівська 199 В</t>
  </si>
  <si>
    <t>Костянтинівська 199 Г</t>
  </si>
  <si>
    <t>Костянтинівська 199 Ж</t>
  </si>
  <si>
    <t>Костянтинівська 265</t>
  </si>
  <si>
    <t>Костянтинівська 94</t>
  </si>
  <si>
    <t>Костянтинівська 96</t>
  </si>
  <si>
    <t>Костянтинівська 98</t>
  </si>
  <si>
    <t>Костянтинівська 98 А</t>
  </si>
  <si>
    <t>Котляревського 65</t>
  </si>
  <si>
    <t>Котляревського 65 А</t>
  </si>
  <si>
    <t>Котляревського 70</t>
  </si>
  <si>
    <t>Кошового Олега 4</t>
  </si>
  <si>
    <t>Кошового Олега 6</t>
  </si>
  <si>
    <t>Кошового Олега 8</t>
  </si>
  <si>
    <t>Миколаївська 114</t>
  </si>
  <si>
    <t>Миколаївська 116</t>
  </si>
  <si>
    <t>Миколаївська 117</t>
  </si>
  <si>
    <t>Миколаївська 140</t>
  </si>
  <si>
    <t>Незалежності 78</t>
  </si>
  <si>
    <t>Паризької Комуни 2</t>
  </si>
  <si>
    <t>Паризької Комуни 6</t>
  </si>
  <si>
    <t>Перемоги 163</t>
  </si>
  <si>
    <t>Перемоги 170 А</t>
  </si>
  <si>
    <t>Петропавлівська 68 А</t>
  </si>
  <si>
    <t>Петропавлівська 76</t>
  </si>
  <si>
    <t>Петропавлівська 78</t>
  </si>
  <si>
    <t>Петропавлівська 84</t>
  </si>
  <si>
    <t>Пирятинська 6</t>
  </si>
  <si>
    <t>Польова 100</t>
  </si>
  <si>
    <t>Польова 102</t>
  </si>
  <si>
    <t>Польова 102 А</t>
  </si>
  <si>
    <t>Польова 104</t>
  </si>
  <si>
    <t>Польова 106</t>
  </si>
  <si>
    <t>Польова 108</t>
  </si>
  <si>
    <t>Польова 110</t>
  </si>
  <si>
    <t>Польова 112</t>
  </si>
  <si>
    <t>Пушкіна 58</t>
  </si>
  <si>
    <t>Пушкіна 62</t>
  </si>
  <si>
    <t>Пушкіна 62 В</t>
  </si>
  <si>
    <t>Пушкіна 76</t>
  </si>
  <si>
    <t>Пушкіна 78</t>
  </si>
  <si>
    <t>Ракітна 39</t>
  </si>
  <si>
    <t>Садова 100</t>
  </si>
  <si>
    <t>Садова 104</t>
  </si>
  <si>
    <t>Садова 108</t>
  </si>
  <si>
    <t>Садова 108 А</t>
  </si>
  <si>
    <t>Садова 110</t>
  </si>
  <si>
    <t>Садова 111</t>
  </si>
  <si>
    <t>Садова 123</t>
  </si>
  <si>
    <t>Садова 64</t>
  </si>
  <si>
    <t>Садова 70</t>
  </si>
  <si>
    <t>Садова 73</t>
  </si>
  <si>
    <t>Садова 94</t>
  </si>
  <si>
    <t>Садова 98 А</t>
  </si>
  <si>
    <t>Саксаганського 1</t>
  </si>
  <si>
    <t>Саксаганського 10</t>
  </si>
  <si>
    <t>Саксаганського 2</t>
  </si>
  <si>
    <t>Саксаганського 3</t>
  </si>
  <si>
    <t>Саксаганського 4</t>
  </si>
  <si>
    <t>Саксаганського 5</t>
  </si>
  <si>
    <t>Саксаганського 6</t>
  </si>
  <si>
    <t>Саксаганського 9</t>
  </si>
  <si>
    <t>Соборна 123</t>
  </si>
  <si>
    <t>Соборна 125</t>
  </si>
  <si>
    <t>Соборна 125 А</t>
  </si>
  <si>
    <t>Соборна 40</t>
  </si>
  <si>
    <t>Соборна 43</t>
  </si>
  <si>
    <t>Соборна 50</t>
  </si>
  <si>
    <t>Тургенєва 24</t>
  </si>
  <si>
    <t>Тургенєва 26</t>
  </si>
  <si>
    <t>Тургенєва 28</t>
  </si>
  <si>
    <t>Тургенєва 32</t>
  </si>
  <si>
    <t>Тургенєва 34</t>
  </si>
  <si>
    <t>Тургенєва 36</t>
  </si>
  <si>
    <t>Тургенєва 40</t>
  </si>
  <si>
    <t>Тургенєва 42</t>
  </si>
  <si>
    <t>Тургенєва 44</t>
  </si>
  <si>
    <t>Тургенєва 46</t>
  </si>
  <si>
    <t>Тургенєва 48</t>
  </si>
  <si>
    <t>Фабрична 130 А</t>
  </si>
  <si>
    <t>Фабрична 132</t>
  </si>
  <si>
    <t>Фабрична 62</t>
  </si>
  <si>
    <t>Фабрична 68</t>
  </si>
  <si>
    <t>Фабрична 74</t>
  </si>
  <si>
    <t>Фізкультурника 20</t>
  </si>
  <si>
    <t>Фізкультурника 20 А</t>
  </si>
  <si>
    <t>Шевченко 107</t>
  </si>
  <si>
    <t>Юрія Коптєва 10</t>
  </si>
  <si>
    <t>Юрія Коптєва 2</t>
  </si>
  <si>
    <t>Юрія Коптєва 3</t>
  </si>
  <si>
    <t>Юрія Коптєва 35</t>
  </si>
  <si>
    <t>Юрія Коптєва 37</t>
  </si>
  <si>
    <t>Юрія Коптєва 4</t>
  </si>
  <si>
    <t>Юрія Коптєва 5</t>
  </si>
  <si>
    <t>Юрія Коптєва 58</t>
  </si>
  <si>
    <t>Юрія Коптєва 6</t>
  </si>
  <si>
    <t>Юрія Коптєва 60</t>
  </si>
  <si>
    <t>Ярмаркова 37</t>
  </si>
  <si>
    <t>Ярмаркова 41</t>
  </si>
  <si>
    <t>Ярмаркова 41 /1</t>
  </si>
  <si>
    <t>Ярмаркова 41 /3</t>
  </si>
  <si>
    <t>Ярмаркова 41 /4</t>
  </si>
  <si>
    <t>Ярмаркова 41 /5</t>
  </si>
  <si>
    <t>Ярмаркова 41 /7</t>
  </si>
  <si>
    <t>Ярмаркова 49</t>
  </si>
  <si>
    <t>Ярмаркова 51</t>
  </si>
  <si>
    <t>Ярмаркова 65 А</t>
  </si>
  <si>
    <t>Ярмаркова 68</t>
  </si>
  <si>
    <t>Ярмаркова 70</t>
  </si>
  <si>
    <t xml:space="preserve">Директор    КП "Прилукитепловодопостачання" </t>
  </si>
  <si>
    <t>А.А. Гавриш</t>
  </si>
  <si>
    <t>Начальник  ПЕВ</t>
  </si>
  <si>
    <t>Тарасенко С.В.</t>
  </si>
  <si>
    <t>Додаток 2</t>
  </si>
  <si>
    <t>Розміри і структура тарифів  для інших споживачів ( в тому числі для бюджетних установ)</t>
  </si>
  <si>
    <t>на утримання будинків і соруд та прибудинкових територій в частині обслуговування внутрішньобудинкових систем</t>
  </si>
  <si>
    <t>без х/в</t>
  </si>
  <si>
    <t>без в\в</t>
  </si>
  <si>
    <t>Івана Скоропадського 102</t>
  </si>
  <si>
    <t>Івана Скоропадського 94</t>
  </si>
  <si>
    <t xml:space="preserve"> Садова 114  </t>
  </si>
  <si>
    <t>бех х/в</t>
  </si>
  <si>
    <t>без вв</t>
  </si>
  <si>
    <t xml:space="preserve"> Київська 172</t>
  </si>
  <si>
    <t xml:space="preserve"> Богунського 1  </t>
  </si>
  <si>
    <t>підвал</t>
  </si>
  <si>
    <t xml:space="preserve">Юрія Коптєва 27 </t>
  </si>
  <si>
    <t xml:space="preserve">Київська 277  </t>
  </si>
  <si>
    <t xml:space="preserve">Київська 255  </t>
  </si>
  <si>
    <t xml:space="preserve">Земська 11  </t>
  </si>
  <si>
    <t xml:space="preserve">Короленко 8  </t>
  </si>
  <si>
    <t xml:space="preserve">Київська 176  </t>
  </si>
  <si>
    <t>без підвалів</t>
  </si>
  <si>
    <t xml:space="preserve"> Юрія Коптєва 28  </t>
  </si>
  <si>
    <t>А.А.Гавриш</t>
  </si>
  <si>
    <t>Начальник ПЕВ</t>
  </si>
  <si>
    <t>С.В.Тарасенко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</si>
</sst>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7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Font="1" applyFill="1" applyBorder="1" applyAlignment="1">
      <alignment horizontal="right"/>
    </xf>
    <xf numFmtId="164" fontId="0" fillId="2" borderId="0" xfId="0" applyFont="1" applyFill="1" applyAlignment="1">
      <alignment horizontal="left"/>
    </xf>
    <xf numFmtId="164" fontId="0" fillId="2" borderId="0" xfId="0" applyFont="1" applyFill="1" applyAlignment="1">
      <alignment horizontal="right"/>
    </xf>
    <xf numFmtId="164" fontId="0" fillId="0" borderId="0" xfId="0" applyFont="1" applyAlignment="1">
      <alignment horizontal="left"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2" xfId="0" applyFont="1" applyFill="1" applyBorder="1" applyAlignment="1">
      <alignment horizontal="center" vertical="center" textRotation="90"/>
    </xf>
    <xf numFmtId="164" fontId="0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vertical="center"/>
    </xf>
    <xf numFmtId="164" fontId="0" fillId="2" borderId="0" xfId="0" applyFont="1" applyFill="1" applyAlignment="1">
      <alignment vertical="center"/>
    </xf>
    <xf numFmtId="164" fontId="0" fillId="2" borderId="2" xfId="0" applyFont="1" applyFill="1" applyBorder="1" applyAlignment="1">
      <alignment horizontal="center" vertical="center" textRotation="90" wrapText="1"/>
    </xf>
    <xf numFmtId="164" fontId="3" fillId="2" borderId="2" xfId="0" applyFont="1" applyFill="1" applyBorder="1" applyAlignment="1">
      <alignment horizontal="center" vertical="center" textRotation="90" wrapText="1"/>
    </xf>
    <xf numFmtId="165" fontId="3" fillId="2" borderId="2" xfId="0" applyNumberFormat="1" applyFont="1" applyFill="1" applyBorder="1" applyAlignment="1">
      <alignment horizontal="center" vertical="center" textRotation="90" wrapText="1"/>
    </xf>
    <xf numFmtId="164" fontId="0" fillId="2" borderId="2" xfId="0" applyFont="1" applyFill="1" applyBorder="1" applyAlignment="1">
      <alignment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vertical="center" wrapText="1"/>
    </xf>
    <xf numFmtId="164" fontId="4" fillId="3" borderId="3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vertical="center" wrapText="1"/>
    </xf>
    <xf numFmtId="164" fontId="0" fillId="2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 horizontal="left" wrapText="1"/>
    </xf>
    <xf numFmtId="165" fontId="0" fillId="2" borderId="2" xfId="0" applyNumberFormat="1" applyFont="1" applyFill="1" applyBorder="1" applyAlignment="1">
      <alignment/>
    </xf>
    <xf numFmtId="165" fontId="0" fillId="4" borderId="2" xfId="0" applyNumberFormat="1" applyFont="1" applyFill="1" applyBorder="1" applyAlignment="1">
      <alignment/>
    </xf>
    <xf numFmtId="165" fontId="3" fillId="5" borderId="2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5" fontId="3" fillId="3" borderId="2" xfId="0" applyNumberFormat="1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horizontal="left" vertical="center" wrapText="1"/>
    </xf>
    <xf numFmtId="164" fontId="0" fillId="2" borderId="2" xfId="0" applyFont="1" applyFill="1" applyBorder="1" applyAlignment="1">
      <alignment vertical="center"/>
    </xf>
    <xf numFmtId="165" fontId="3" fillId="5" borderId="2" xfId="0" applyNumberFormat="1" applyFont="1" applyFill="1" applyBorder="1" applyAlignment="1">
      <alignment vertical="center"/>
    </xf>
    <xf numFmtId="165" fontId="0" fillId="2" borderId="2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6" fillId="2" borderId="0" xfId="0" applyFont="1" applyFill="1" applyBorder="1" applyAlignment="1">
      <alignment horizont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5" fontId="0" fillId="6" borderId="2" xfId="0" applyNumberFormat="1" applyFont="1" applyFill="1" applyBorder="1" applyAlignment="1">
      <alignment/>
    </xf>
    <xf numFmtId="165" fontId="3" fillId="4" borderId="2" xfId="0" applyNumberFormat="1" applyFont="1" applyFill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6" fontId="0" fillId="2" borderId="2" xfId="0" applyNumberFormat="1" applyFont="1" applyFill="1" applyBorder="1" applyAlignment="1">
      <alignment/>
    </xf>
    <xf numFmtId="165" fontId="3" fillId="4" borderId="2" xfId="0" applyNumberFormat="1" applyFont="1" applyFill="1" applyBorder="1" applyAlignment="1">
      <alignment vertical="center"/>
    </xf>
    <xf numFmtId="166" fontId="0" fillId="2" borderId="2" xfId="0" applyNumberFormat="1" applyFont="1" applyFill="1" applyBorder="1" applyAlignment="1">
      <alignment vertical="center"/>
    </xf>
    <xf numFmtId="167" fontId="0" fillId="0" borderId="2" xfId="0" applyNumberFormat="1" applyBorder="1" applyAlignment="1">
      <alignment/>
    </xf>
    <xf numFmtId="164" fontId="0" fillId="7" borderId="2" xfId="0" applyFont="1" applyFill="1" applyBorder="1" applyAlignment="1">
      <alignment vertical="top" wrapText="1"/>
    </xf>
    <xf numFmtId="166" fontId="0" fillId="6" borderId="2" xfId="0" applyNumberFormat="1" applyFont="1" applyFill="1" applyBorder="1" applyAlignment="1">
      <alignment/>
    </xf>
    <xf numFmtId="164" fontId="0" fillId="6" borderId="2" xfId="0" applyFont="1" applyFill="1" applyBorder="1" applyAlignment="1">
      <alignment/>
    </xf>
    <xf numFmtId="164" fontId="3" fillId="4" borderId="2" xfId="0" applyFont="1" applyFill="1" applyBorder="1" applyAlignment="1">
      <alignment/>
    </xf>
    <xf numFmtId="164" fontId="0" fillId="7" borderId="2" xfId="0" applyFont="1" applyFill="1" applyBorder="1" applyAlignment="1">
      <alignment/>
    </xf>
    <xf numFmtId="164" fontId="0" fillId="6" borderId="2" xfId="0" applyFill="1" applyBorder="1" applyAlignment="1">
      <alignment/>
    </xf>
    <xf numFmtId="164" fontId="0" fillId="0" borderId="2" xfId="0" applyFont="1" applyBorder="1" applyAlignment="1">
      <alignment/>
    </xf>
    <xf numFmtId="164" fontId="6" fillId="2" borderId="0" xfId="0" applyFont="1" applyFill="1" applyBorder="1" applyAlignment="1">
      <alignment wrapText="1"/>
    </xf>
    <xf numFmtId="164" fontId="0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%20&#1088;&#1077;&#1084;&#1086;&#1085;&#109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8;&#1072;&#1093;&#1091;&#1085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.рем.вода"/>
      <sheetName val="пот.рем.ввідв."/>
      <sheetName val="пот.рем.опал."/>
      <sheetName val="пот.рем.гвп"/>
      <sheetName val="площа абон відділу юр"/>
      <sheetName val="варт.1людгод"/>
      <sheetName val="розрах.прибутку загальн"/>
    </sheetNames>
    <sheetDataSet>
      <sheetData sheetId="0">
        <row r="146">
          <cell r="Q146">
            <v>0.003709779377540661</v>
          </cell>
        </row>
        <row r="244">
          <cell r="Q244">
            <v>0.004018570199348706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нутрянка"/>
      <sheetName val="Лист2"/>
      <sheetName val="Лист3"/>
    </sheetNames>
    <sheetDataSet>
      <sheetData sheetId="0">
        <row r="55">
          <cell r="AJ55">
            <v>0.16776</v>
          </cell>
          <cell r="AS55">
            <v>0.09758161671238681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67"/>
  <sheetViews>
    <sheetView view="pageBreakPreview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3" sqref="Q3"/>
    </sheetView>
  </sheetViews>
  <sheetFormatPr defaultColWidth="9.140625" defaultRowHeight="15" customHeight="1"/>
  <cols>
    <col min="1" max="1" width="3.8515625" style="1" customWidth="1"/>
    <col min="2" max="2" width="20.57421875" style="1" customWidth="1"/>
    <col min="3" max="9" width="7.140625" style="2" customWidth="1"/>
    <col min="10" max="10" width="7.140625" style="3" customWidth="1"/>
    <col min="11" max="11" width="9.8515625" style="2" customWidth="1"/>
    <col min="12" max="20" width="7.140625" style="2" customWidth="1"/>
    <col min="21" max="24" width="0" style="2" hidden="1" customWidth="1"/>
    <col min="25" max="25" width="7.140625" style="2" customWidth="1"/>
    <col min="26" max="26" width="9.00390625" style="2" customWidth="1"/>
    <col min="27" max="29" width="0" style="2" hidden="1" customWidth="1"/>
    <col min="30" max="16384" width="9.140625" style="2" customWidth="1"/>
  </cols>
  <sheetData>
    <row r="1" spans="1:26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0</v>
      </c>
      <c r="R1" s="4"/>
      <c r="S1" s="4"/>
      <c r="T1"/>
      <c r="U1" s="6"/>
      <c r="V1" s="6"/>
      <c r="W1" s="6"/>
      <c r="X1" s="6"/>
      <c r="Y1" s="6"/>
      <c r="Z1" s="6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</v>
      </c>
      <c r="R2" s="4"/>
      <c r="S2" s="4"/>
      <c r="T2"/>
      <c r="U2" s="6"/>
      <c r="V2" s="6"/>
      <c r="W2" s="6"/>
      <c r="X2" s="6"/>
      <c r="Y2" s="6"/>
      <c r="Z2" s="6"/>
    </row>
    <row r="3" spans="1:2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 t="s">
        <v>2</v>
      </c>
      <c r="R3" s="4"/>
      <c r="S3" s="4"/>
      <c r="T3"/>
      <c r="U3" s="6"/>
      <c r="V3" s="6"/>
      <c r="W3" s="6"/>
      <c r="X3" s="6"/>
      <c r="Y3" s="6"/>
      <c r="Z3" s="6"/>
    </row>
    <row r="4" spans="1:26" ht="1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" customHeight="1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46" ht="15" customHeight="1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4.75" customHeight="1">
      <c r="A7" s="12" t="s">
        <v>6</v>
      </c>
      <c r="B7" s="13" t="s">
        <v>7</v>
      </c>
      <c r="C7" s="14" t="s">
        <v>8</v>
      </c>
      <c r="D7" s="14"/>
      <c r="E7" s="14"/>
      <c r="F7" s="14"/>
      <c r="G7" s="14"/>
      <c r="H7" s="14"/>
      <c r="I7" s="14"/>
      <c r="J7" s="14"/>
      <c r="K7" s="14"/>
      <c r="L7" s="15" t="s">
        <v>9</v>
      </c>
      <c r="M7" s="15"/>
      <c r="N7" s="15"/>
      <c r="O7" s="15"/>
      <c r="P7" s="15" t="s">
        <v>10</v>
      </c>
      <c r="Q7" s="15"/>
      <c r="R7" s="15"/>
      <c r="S7" s="15"/>
      <c r="T7" s="16" t="s">
        <v>11</v>
      </c>
      <c r="U7" s="17" t="s">
        <v>12</v>
      </c>
      <c r="V7" s="17"/>
      <c r="W7" s="17"/>
      <c r="X7" s="17"/>
      <c r="Y7" s="15" t="s">
        <v>12</v>
      </c>
      <c r="Z7" s="18" t="s">
        <v>13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8" s="20" customFormat="1" ht="39" customHeight="1">
      <c r="A8" s="12"/>
      <c r="B8" s="13"/>
      <c r="C8" s="15" t="s">
        <v>14</v>
      </c>
      <c r="D8" s="15"/>
      <c r="E8" s="15"/>
      <c r="F8" s="15"/>
      <c r="G8" s="15" t="s">
        <v>15</v>
      </c>
      <c r="H8" s="15"/>
      <c r="I8" s="15"/>
      <c r="J8" s="15"/>
      <c r="K8" s="15" t="s">
        <v>16</v>
      </c>
      <c r="L8" s="15"/>
      <c r="M8" s="15"/>
      <c r="N8" s="15"/>
      <c r="O8" s="15"/>
      <c r="P8" s="15"/>
      <c r="Q8" s="15"/>
      <c r="R8" s="15"/>
      <c r="S8" s="15"/>
      <c r="T8" s="16"/>
      <c r="U8" s="17"/>
      <c r="V8" s="17"/>
      <c r="W8" s="17"/>
      <c r="X8" s="17"/>
      <c r="Y8" s="15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6" s="11" customFormat="1" ht="140.25" customHeight="1">
      <c r="A9" s="12"/>
      <c r="B9" s="13"/>
      <c r="C9" s="21" t="s">
        <v>17</v>
      </c>
      <c r="D9" s="21" t="s">
        <v>18</v>
      </c>
      <c r="E9" s="21" t="s">
        <v>19</v>
      </c>
      <c r="F9" s="22" t="s">
        <v>20</v>
      </c>
      <c r="G9" s="21" t="s">
        <v>17</v>
      </c>
      <c r="H9" s="21" t="s">
        <v>18</v>
      </c>
      <c r="I9" s="21" t="s">
        <v>19</v>
      </c>
      <c r="J9" s="23" t="s">
        <v>21</v>
      </c>
      <c r="K9" s="15"/>
      <c r="L9" s="21" t="s">
        <v>17</v>
      </c>
      <c r="M9" s="21" t="s">
        <v>18</v>
      </c>
      <c r="N9" s="21" t="s">
        <v>19</v>
      </c>
      <c r="O9" s="22" t="s">
        <v>21</v>
      </c>
      <c r="P9" s="21" t="s">
        <v>17</v>
      </c>
      <c r="Q9" s="21" t="s">
        <v>18</v>
      </c>
      <c r="R9" s="21" t="s">
        <v>19</v>
      </c>
      <c r="S9" s="22" t="s">
        <v>21</v>
      </c>
      <c r="T9" s="16"/>
      <c r="U9" s="24" t="s">
        <v>22</v>
      </c>
      <c r="V9" s="13" t="s">
        <v>15</v>
      </c>
      <c r="W9" s="13" t="s">
        <v>9</v>
      </c>
      <c r="X9" s="13" t="s">
        <v>10</v>
      </c>
      <c r="Y9" s="15"/>
      <c r="Z9" s="18"/>
      <c r="AA9" s="25"/>
      <c r="AB9" s="25"/>
      <c r="AC9" s="25"/>
      <c r="AD9" s="26"/>
      <c r="AE9" s="25"/>
      <c r="AF9" s="25"/>
      <c r="AG9" s="25"/>
      <c r="AH9" s="26"/>
      <c r="AI9" s="25"/>
      <c r="AJ9" s="25"/>
      <c r="AK9" s="25"/>
      <c r="AL9" s="26"/>
      <c r="AM9" s="25"/>
      <c r="AN9" s="25"/>
      <c r="AO9" s="25"/>
      <c r="AP9" s="26"/>
      <c r="AQ9" s="25"/>
      <c r="AR9" s="25"/>
      <c r="AS9" s="25"/>
      <c r="AT9" s="26"/>
    </row>
    <row r="10" spans="1:26" s="11" customFormat="1" ht="10.5" customHeight="1">
      <c r="A10" s="27">
        <v>1</v>
      </c>
      <c r="B10" s="28">
        <v>2</v>
      </c>
      <c r="C10" s="29">
        <v>4</v>
      </c>
      <c r="D10" s="29">
        <v>5</v>
      </c>
      <c r="E10" s="29">
        <v>6</v>
      </c>
      <c r="F10" s="29">
        <v>7</v>
      </c>
      <c r="G10" s="29">
        <v>8</v>
      </c>
      <c r="H10" s="29">
        <v>9</v>
      </c>
      <c r="I10" s="29">
        <v>10</v>
      </c>
      <c r="J10" s="30">
        <v>11</v>
      </c>
      <c r="K10" s="29">
        <v>12</v>
      </c>
      <c r="L10" s="31">
        <v>13</v>
      </c>
      <c r="M10" s="31">
        <v>14</v>
      </c>
      <c r="N10" s="31">
        <v>15</v>
      </c>
      <c r="O10" s="31">
        <v>16</v>
      </c>
      <c r="P10" s="31">
        <v>17</v>
      </c>
      <c r="Q10" s="31">
        <v>18</v>
      </c>
      <c r="R10" s="31">
        <v>19</v>
      </c>
      <c r="S10" s="31">
        <v>20</v>
      </c>
      <c r="T10" s="32">
        <v>21</v>
      </c>
      <c r="U10" s="31">
        <v>22</v>
      </c>
      <c r="V10" s="31">
        <v>23</v>
      </c>
      <c r="W10" s="31">
        <v>24</v>
      </c>
      <c r="X10" s="31">
        <v>25</v>
      </c>
      <c r="Y10" s="33"/>
      <c r="Z10" s="33"/>
    </row>
    <row r="11" spans="1:30" s="11" customFormat="1" ht="16.5" customHeight="1">
      <c r="A11" s="34">
        <v>1</v>
      </c>
      <c r="B11" s="35" t="s">
        <v>23</v>
      </c>
      <c r="C11" s="36">
        <v>0.21</v>
      </c>
      <c r="D11" s="36">
        <v>0.08</v>
      </c>
      <c r="E11" s="37">
        <v>0</v>
      </c>
      <c r="F11" s="38">
        <f>C11+D11+E11</f>
        <v>0.29</v>
      </c>
      <c r="G11" s="36">
        <v>0.14</v>
      </c>
      <c r="H11" s="36">
        <v>0.08</v>
      </c>
      <c r="I11" s="37">
        <v>0.01</v>
      </c>
      <c r="J11" s="38">
        <f>G11+H11+I11</f>
        <v>0.23000000000000004</v>
      </c>
      <c r="K11" s="39">
        <f>F11+J11</f>
        <v>0.52</v>
      </c>
      <c r="L11" s="36">
        <v>0.16</v>
      </c>
      <c r="M11" s="36">
        <v>0.08</v>
      </c>
      <c r="N11" s="37">
        <v>0.11</v>
      </c>
      <c r="O11" s="38">
        <f>L11+M11+N11</f>
        <v>0.35</v>
      </c>
      <c r="P11" s="36">
        <v>0.13</v>
      </c>
      <c r="Q11" s="36">
        <v>0.08</v>
      </c>
      <c r="R11" s="37">
        <v>0</v>
      </c>
      <c r="S11" s="38">
        <f>P11+Q11+R11</f>
        <v>0.21000000000000002</v>
      </c>
      <c r="T11" s="40">
        <f>F11+J11+O11+S11</f>
        <v>1.08</v>
      </c>
      <c r="U11" s="39">
        <v>0.24</v>
      </c>
      <c r="V11" s="39">
        <v>0.16</v>
      </c>
      <c r="W11" s="39">
        <v>0.18</v>
      </c>
      <c r="X11" s="39">
        <v>0.18</v>
      </c>
      <c r="Y11" s="39">
        <f>U11+V11+W11+X11</f>
        <v>0.76</v>
      </c>
      <c r="Z11" s="39">
        <f>T11-Y11</f>
        <v>0.32000000000000006</v>
      </c>
      <c r="AA11" s="41"/>
      <c r="AB11" s="42"/>
      <c r="AC11" s="42"/>
      <c r="AD11" s="43"/>
    </row>
    <row r="12" spans="1:30" s="11" customFormat="1" ht="16.5" customHeight="1">
      <c r="A12" s="34">
        <v>2</v>
      </c>
      <c r="B12" s="35" t="s">
        <v>24</v>
      </c>
      <c r="C12" s="36">
        <v>0.21</v>
      </c>
      <c r="D12" s="36">
        <v>0.08</v>
      </c>
      <c r="E12" s="37">
        <v>0.01</v>
      </c>
      <c r="F12" s="38">
        <f>C12+D12+E12</f>
        <v>0.3</v>
      </c>
      <c r="G12" s="36">
        <v>0.14</v>
      </c>
      <c r="H12" s="36">
        <v>0.08</v>
      </c>
      <c r="I12" s="37">
        <v>0</v>
      </c>
      <c r="J12" s="38">
        <f>G12+H12+I12</f>
        <v>0.22000000000000003</v>
      </c>
      <c r="K12" s="39">
        <f>F12+J12</f>
        <v>0.52</v>
      </c>
      <c r="L12" s="36">
        <v>0.16</v>
      </c>
      <c r="M12" s="36">
        <v>0.08</v>
      </c>
      <c r="N12" s="37">
        <v>0.1</v>
      </c>
      <c r="O12" s="38">
        <f>L12+M12+N12</f>
        <v>0.33999999999999997</v>
      </c>
      <c r="P12" s="36">
        <v>0.13</v>
      </c>
      <c r="Q12" s="36">
        <v>0.08</v>
      </c>
      <c r="R12" s="37">
        <v>0</v>
      </c>
      <c r="S12" s="38">
        <f>P12+Q12+R12</f>
        <v>0.21000000000000002</v>
      </c>
      <c r="T12" s="40">
        <f>F12+J12+O12+S12</f>
        <v>1.07</v>
      </c>
      <c r="U12" s="39">
        <v>0.21</v>
      </c>
      <c r="V12" s="39">
        <v>0.16</v>
      </c>
      <c r="W12" s="39">
        <v>0.22</v>
      </c>
      <c r="X12" s="39">
        <v>0.14</v>
      </c>
      <c r="Y12" s="39">
        <f>U12+V12+W12+X12</f>
        <v>0.73</v>
      </c>
      <c r="Z12" s="39">
        <f>T12-Y12</f>
        <v>0.3400000000000001</v>
      </c>
      <c r="AA12" s="41"/>
      <c r="AB12" s="42"/>
      <c r="AC12" s="42"/>
      <c r="AD12" s="43"/>
    </row>
    <row r="13" spans="1:30" ht="16.5" customHeight="1">
      <c r="A13" s="34">
        <v>3</v>
      </c>
      <c r="B13" s="35" t="s">
        <v>25</v>
      </c>
      <c r="C13" s="36">
        <v>0.21</v>
      </c>
      <c r="D13" s="36">
        <v>0.08</v>
      </c>
      <c r="E13" s="37">
        <v>0.03</v>
      </c>
      <c r="F13" s="38">
        <f>C13+D13+E13</f>
        <v>0.31999999999999995</v>
      </c>
      <c r="G13" s="36">
        <v>0.14</v>
      </c>
      <c r="H13" s="36">
        <v>0.08</v>
      </c>
      <c r="I13" s="37">
        <v>0.01</v>
      </c>
      <c r="J13" s="38">
        <f>G13+H13+I13</f>
        <v>0.23000000000000004</v>
      </c>
      <c r="K13" s="39">
        <f>F13+J13</f>
        <v>0.55</v>
      </c>
      <c r="L13" s="36">
        <v>0.16</v>
      </c>
      <c r="M13" s="36">
        <v>0.08</v>
      </c>
      <c r="N13" s="37">
        <v>0.06</v>
      </c>
      <c r="O13" s="38">
        <f>L13+M13+N13</f>
        <v>0.3</v>
      </c>
      <c r="P13" s="36">
        <v>0.13</v>
      </c>
      <c r="Q13" s="36">
        <v>0.08</v>
      </c>
      <c r="R13" s="37">
        <v>0.01</v>
      </c>
      <c r="S13" s="38">
        <f>P13+Q13+R13</f>
        <v>0.22000000000000003</v>
      </c>
      <c r="T13" s="40">
        <f>F13+J13+O13+S13</f>
        <v>1.07</v>
      </c>
      <c r="U13" s="39">
        <v>0.24</v>
      </c>
      <c r="V13" s="39">
        <v>0.16</v>
      </c>
      <c r="W13" s="39">
        <v>0.18</v>
      </c>
      <c r="X13" s="41">
        <v>0.16</v>
      </c>
      <c r="Y13" s="39">
        <f>U13+V13+W13+X13</f>
        <v>0.7400000000000001</v>
      </c>
      <c r="Z13" s="39">
        <f>T13-Y13</f>
        <v>0.32999999999999996</v>
      </c>
      <c r="AA13" s="41"/>
      <c r="AB13" s="42"/>
      <c r="AC13" s="42"/>
      <c r="AD13" s="3"/>
    </row>
    <row r="14" spans="1:30" ht="15" customHeight="1">
      <c r="A14" s="34">
        <v>4</v>
      </c>
      <c r="B14" s="35" t="s">
        <v>26</v>
      </c>
      <c r="C14" s="36">
        <v>0.21</v>
      </c>
      <c r="D14" s="36">
        <v>0.08</v>
      </c>
      <c r="E14" s="37">
        <v>0.02</v>
      </c>
      <c r="F14" s="38">
        <f>C14+D14+E14</f>
        <v>0.31</v>
      </c>
      <c r="G14" s="36">
        <v>0.14</v>
      </c>
      <c r="H14" s="36">
        <v>0.08</v>
      </c>
      <c r="I14" s="37">
        <v>0.02</v>
      </c>
      <c r="J14" s="38">
        <f>G14+H14+I14</f>
        <v>0.24000000000000002</v>
      </c>
      <c r="K14" s="39">
        <f>F14+J14</f>
        <v>0.55</v>
      </c>
      <c r="L14" s="36">
        <v>0.16</v>
      </c>
      <c r="M14" s="36">
        <v>0.08</v>
      </c>
      <c r="N14" s="37">
        <v>0.09</v>
      </c>
      <c r="O14" s="38">
        <f>L14+M14+N14</f>
        <v>0.32999999999999996</v>
      </c>
      <c r="P14" s="36">
        <v>0.13</v>
      </c>
      <c r="Q14" s="36">
        <v>0.08</v>
      </c>
      <c r="R14" s="37">
        <v>0.03</v>
      </c>
      <c r="S14" s="38">
        <f>P14+Q14+R14</f>
        <v>0.24000000000000002</v>
      </c>
      <c r="T14" s="40">
        <f>F14+J14+O14+S14</f>
        <v>1.12</v>
      </c>
      <c r="U14" s="39">
        <v>0.26</v>
      </c>
      <c r="V14" s="39">
        <v>0.16</v>
      </c>
      <c r="W14" s="39">
        <v>0.18</v>
      </c>
      <c r="X14" s="39">
        <v>0.16</v>
      </c>
      <c r="Y14" s="39">
        <f>U14+V14+W14+X14</f>
        <v>0.7600000000000001</v>
      </c>
      <c r="Z14" s="39">
        <f>T14-Y14</f>
        <v>0.36</v>
      </c>
      <c r="AA14" s="41"/>
      <c r="AB14" s="42"/>
      <c r="AC14" s="42"/>
      <c r="AD14" s="3"/>
    </row>
    <row r="15" spans="1:30" ht="15" customHeight="1">
      <c r="A15" s="34">
        <v>5</v>
      </c>
      <c r="B15" s="35" t="s">
        <v>27</v>
      </c>
      <c r="C15" s="36">
        <v>0.21</v>
      </c>
      <c r="D15" s="36">
        <v>0.08</v>
      </c>
      <c r="E15" s="37">
        <v>0</v>
      </c>
      <c r="F15" s="38">
        <f>C15+D15+E15</f>
        <v>0.29</v>
      </c>
      <c r="G15" s="36">
        <v>0.14</v>
      </c>
      <c r="H15" s="36">
        <v>0.08</v>
      </c>
      <c r="I15" s="37">
        <v>0.01</v>
      </c>
      <c r="J15" s="38">
        <f>G15+H15+I15</f>
        <v>0.23000000000000004</v>
      </c>
      <c r="K15" s="39">
        <f>F15+J15</f>
        <v>0.52</v>
      </c>
      <c r="L15" s="36">
        <v>0.16</v>
      </c>
      <c r="M15" s="36">
        <v>0.08</v>
      </c>
      <c r="N15" s="37">
        <v>0.05</v>
      </c>
      <c r="O15" s="38">
        <f>L15+M15+N15</f>
        <v>0.29</v>
      </c>
      <c r="P15" s="36">
        <v>0.13</v>
      </c>
      <c r="Q15" s="36">
        <v>0.08</v>
      </c>
      <c r="R15" s="37">
        <v>0</v>
      </c>
      <c r="S15" s="38">
        <f>P15+Q15+R15</f>
        <v>0.21000000000000002</v>
      </c>
      <c r="T15" s="40">
        <f>F15+J15+O15+S15</f>
        <v>1.02</v>
      </c>
      <c r="U15" s="39">
        <v>0.23</v>
      </c>
      <c r="V15" s="39">
        <v>0.16</v>
      </c>
      <c r="W15" s="39">
        <v>0.2</v>
      </c>
      <c r="X15" s="39">
        <v>0.13</v>
      </c>
      <c r="Y15" s="39">
        <f>U15+V15+W15+X15</f>
        <v>0.7200000000000001</v>
      </c>
      <c r="Z15" s="39">
        <f>T15-Y15</f>
        <v>0.29999999999999993</v>
      </c>
      <c r="AA15" s="41"/>
      <c r="AB15" s="42"/>
      <c r="AC15" s="42"/>
      <c r="AD15" s="3"/>
    </row>
    <row r="16" spans="1:30" ht="15.75" customHeight="1">
      <c r="A16" s="34">
        <v>6</v>
      </c>
      <c r="B16" s="35" t="s">
        <v>28</v>
      </c>
      <c r="C16" s="36">
        <v>0.21</v>
      </c>
      <c r="D16" s="36">
        <v>0.08</v>
      </c>
      <c r="E16" s="37">
        <v>0</v>
      </c>
      <c r="F16" s="38">
        <f>C16+D16+E16</f>
        <v>0.29</v>
      </c>
      <c r="G16" s="36">
        <v>0.14</v>
      </c>
      <c r="H16" s="36">
        <v>0.08</v>
      </c>
      <c r="I16" s="37">
        <v>0</v>
      </c>
      <c r="J16" s="38">
        <f>G16+H16+I16</f>
        <v>0.22000000000000003</v>
      </c>
      <c r="K16" s="39">
        <f>F16+J16</f>
        <v>0.51</v>
      </c>
      <c r="L16" s="36">
        <v>0.16</v>
      </c>
      <c r="M16" s="36">
        <v>0.08</v>
      </c>
      <c r="N16" s="37">
        <v>0.05</v>
      </c>
      <c r="O16" s="38">
        <f>L16+M16+N16</f>
        <v>0.29</v>
      </c>
      <c r="P16" s="36">
        <v>0.13</v>
      </c>
      <c r="Q16" s="36">
        <v>0.08</v>
      </c>
      <c r="R16" s="37">
        <v>0.04</v>
      </c>
      <c r="S16" s="38">
        <f>P16+Q16+R16</f>
        <v>0.25</v>
      </c>
      <c r="T16" s="40">
        <f>F16+J16+O16+S16</f>
        <v>1.05</v>
      </c>
      <c r="U16" s="39">
        <v>0.22</v>
      </c>
      <c r="V16" s="39">
        <v>0.16</v>
      </c>
      <c r="W16" s="39">
        <v>0.18</v>
      </c>
      <c r="X16" s="39">
        <v>0.15</v>
      </c>
      <c r="Y16" s="39">
        <f>U16+V16+W16+X16</f>
        <v>0.7100000000000001</v>
      </c>
      <c r="Z16" s="39">
        <f>T16-Y16</f>
        <v>0.33999999999999997</v>
      </c>
      <c r="AA16" s="41"/>
      <c r="AB16" s="42"/>
      <c r="AC16" s="42"/>
      <c r="AD16" s="3"/>
    </row>
    <row r="17" spans="1:30" ht="15" customHeight="1">
      <c r="A17" s="34">
        <v>7</v>
      </c>
      <c r="B17" s="35" t="s">
        <v>29</v>
      </c>
      <c r="C17" s="36">
        <v>0.21</v>
      </c>
      <c r="D17" s="36">
        <v>0.08</v>
      </c>
      <c r="E17" s="37">
        <v>0.06</v>
      </c>
      <c r="F17" s="38">
        <f>C17+D17+E17</f>
        <v>0.35</v>
      </c>
      <c r="G17" s="36">
        <v>0.14</v>
      </c>
      <c r="H17" s="36">
        <v>0.08</v>
      </c>
      <c r="I17" s="37">
        <v>0.01</v>
      </c>
      <c r="J17" s="38">
        <f>G17+H17+I17</f>
        <v>0.23000000000000004</v>
      </c>
      <c r="K17" s="39">
        <f>F17+J17</f>
        <v>0.5800000000000001</v>
      </c>
      <c r="L17" s="36">
        <v>0.16</v>
      </c>
      <c r="M17" s="36">
        <v>0.08</v>
      </c>
      <c r="N17" s="37">
        <v>0</v>
      </c>
      <c r="O17" s="38">
        <f>L17+M17+N17</f>
        <v>0.24</v>
      </c>
      <c r="P17" s="36">
        <v>0.13</v>
      </c>
      <c r="Q17" s="36">
        <v>0.08</v>
      </c>
      <c r="R17" s="37">
        <v>0.11</v>
      </c>
      <c r="S17" s="38">
        <f>P17+Q17+R17</f>
        <v>0.32</v>
      </c>
      <c r="T17" s="40">
        <f>F17+J17+O17+S17</f>
        <v>1.1400000000000001</v>
      </c>
      <c r="U17" s="39">
        <v>0.21</v>
      </c>
      <c r="V17" s="39">
        <v>0.16</v>
      </c>
      <c r="W17" s="39">
        <v>0.22</v>
      </c>
      <c r="X17" s="39">
        <v>0.13</v>
      </c>
      <c r="Y17" s="39">
        <f>U17+V17+W17+X17</f>
        <v>0.72</v>
      </c>
      <c r="Z17" s="39">
        <f>T17-Y17</f>
        <v>0.42000000000000015</v>
      </c>
      <c r="AA17" s="41"/>
      <c r="AB17" s="42"/>
      <c r="AC17" s="42"/>
      <c r="AD17" s="3"/>
    </row>
    <row r="18" spans="1:30" ht="15" customHeight="1">
      <c r="A18" s="34">
        <v>8</v>
      </c>
      <c r="B18" s="35" t="s">
        <v>30</v>
      </c>
      <c r="C18" s="36">
        <v>0.21</v>
      </c>
      <c r="D18" s="36">
        <v>0.08</v>
      </c>
      <c r="E18" s="37">
        <v>0.06</v>
      </c>
      <c r="F18" s="38">
        <f>C18+D18+E18</f>
        <v>0.35</v>
      </c>
      <c r="G18" s="36">
        <v>0.14</v>
      </c>
      <c r="H18" s="36">
        <v>0.08</v>
      </c>
      <c r="I18" s="37">
        <v>0.01</v>
      </c>
      <c r="J18" s="38">
        <f>G18+H18+I18</f>
        <v>0.23000000000000004</v>
      </c>
      <c r="K18" s="39">
        <f>F18+J18</f>
        <v>0.5800000000000001</v>
      </c>
      <c r="L18" s="36">
        <v>0.16</v>
      </c>
      <c r="M18" s="36">
        <v>0.08</v>
      </c>
      <c r="N18" s="37">
        <v>0.14</v>
      </c>
      <c r="O18" s="38">
        <f>L18+M18+N18</f>
        <v>0.38</v>
      </c>
      <c r="P18" s="36">
        <v>0.13</v>
      </c>
      <c r="Q18" s="36">
        <v>0.08</v>
      </c>
      <c r="R18" s="37">
        <v>0.08</v>
      </c>
      <c r="S18" s="38">
        <f>P18+Q18+R18</f>
        <v>0.29000000000000004</v>
      </c>
      <c r="T18" s="40">
        <f>F18+J18+O18+S18</f>
        <v>1.25</v>
      </c>
      <c r="U18" s="39">
        <v>0.21</v>
      </c>
      <c r="V18" s="39">
        <v>0.16</v>
      </c>
      <c r="W18" s="39">
        <v>0.24</v>
      </c>
      <c r="X18" s="39">
        <v>0.18</v>
      </c>
      <c r="Y18" s="39">
        <f>U18+V18+W18+X18</f>
        <v>0.79</v>
      </c>
      <c r="Z18" s="39">
        <f>T18-Y18</f>
        <v>0.45999999999999996</v>
      </c>
      <c r="AA18" s="41"/>
      <c r="AB18" s="42"/>
      <c r="AC18" s="42"/>
      <c r="AD18" s="3"/>
    </row>
    <row r="19" spans="1:30" ht="15" customHeight="1">
      <c r="A19" s="34">
        <v>9</v>
      </c>
      <c r="B19" s="35" t="s">
        <v>31</v>
      </c>
      <c r="C19" s="36">
        <v>0.21</v>
      </c>
      <c r="D19" s="36">
        <v>0.08</v>
      </c>
      <c r="E19" s="37">
        <v>0</v>
      </c>
      <c r="F19" s="38">
        <f>C19+D19+E19</f>
        <v>0.29</v>
      </c>
      <c r="G19" s="36">
        <v>0.14</v>
      </c>
      <c r="H19" s="36">
        <v>0.08</v>
      </c>
      <c r="I19" s="37">
        <v>0.01</v>
      </c>
      <c r="J19" s="38">
        <f>G19+H19+I19</f>
        <v>0.23000000000000004</v>
      </c>
      <c r="K19" s="39">
        <f>F19+J19</f>
        <v>0.52</v>
      </c>
      <c r="L19" s="36">
        <v>0.16</v>
      </c>
      <c r="M19" s="36">
        <v>0.08</v>
      </c>
      <c r="N19" s="37">
        <v>0.08</v>
      </c>
      <c r="O19" s="38">
        <f>L19+M19+N19</f>
        <v>0.32</v>
      </c>
      <c r="P19" s="42"/>
      <c r="Q19" s="42"/>
      <c r="R19" s="37">
        <v>0</v>
      </c>
      <c r="S19" s="38">
        <f>P19+Q19+R19</f>
        <v>0</v>
      </c>
      <c r="T19" s="40">
        <f>F19+J19+O19+S19</f>
        <v>0.8400000000000001</v>
      </c>
      <c r="U19" s="39">
        <v>0.23</v>
      </c>
      <c r="V19" s="39">
        <v>0.16</v>
      </c>
      <c r="W19" s="39">
        <v>0.25</v>
      </c>
      <c r="X19" s="39"/>
      <c r="Y19" s="39">
        <f>U19+V19+W19+X19</f>
        <v>0.64</v>
      </c>
      <c r="Z19" s="39">
        <f>T19-Y19</f>
        <v>0.20000000000000007</v>
      </c>
      <c r="AA19" s="41"/>
      <c r="AB19" s="42"/>
      <c r="AC19" s="42" t="s">
        <v>32</v>
      </c>
      <c r="AD19" s="3"/>
    </row>
    <row r="20" spans="1:30" ht="15" customHeight="1">
      <c r="A20" s="34">
        <v>10</v>
      </c>
      <c r="B20" s="35" t="s">
        <v>33</v>
      </c>
      <c r="C20" s="36">
        <v>0.21</v>
      </c>
      <c r="D20" s="36">
        <v>0.08</v>
      </c>
      <c r="E20" s="37">
        <v>0</v>
      </c>
      <c r="F20" s="38">
        <f>C20+D20+E20</f>
        <v>0.29</v>
      </c>
      <c r="G20" s="36">
        <v>0.14</v>
      </c>
      <c r="H20" s="36">
        <v>0.08</v>
      </c>
      <c r="I20" s="37">
        <v>0.01</v>
      </c>
      <c r="J20" s="38">
        <f>G20+H20+I20</f>
        <v>0.23000000000000004</v>
      </c>
      <c r="K20" s="39">
        <f>F20+J20</f>
        <v>0.52</v>
      </c>
      <c r="L20" s="36">
        <v>0.16</v>
      </c>
      <c r="M20" s="36">
        <v>0.08</v>
      </c>
      <c r="N20" s="37">
        <v>0.07</v>
      </c>
      <c r="O20" s="38">
        <f>L20+M20+N20</f>
        <v>0.31</v>
      </c>
      <c r="P20" s="36">
        <v>0.13</v>
      </c>
      <c r="Q20" s="36">
        <v>0.08</v>
      </c>
      <c r="R20" s="37">
        <v>0</v>
      </c>
      <c r="S20" s="38">
        <f>P20+Q20+R20</f>
        <v>0.21000000000000002</v>
      </c>
      <c r="T20" s="40">
        <f>F20+J20+O20+S20</f>
        <v>1.04</v>
      </c>
      <c r="U20" s="39">
        <v>0.23</v>
      </c>
      <c r="V20" s="39">
        <v>0.16</v>
      </c>
      <c r="W20" s="39">
        <v>0.21</v>
      </c>
      <c r="X20" s="39">
        <v>0.15</v>
      </c>
      <c r="Y20" s="39">
        <f>U20+V20+W20+X20</f>
        <v>0.75</v>
      </c>
      <c r="Z20" s="39">
        <f>T20-Y20</f>
        <v>0.29000000000000004</v>
      </c>
      <c r="AA20" s="41"/>
      <c r="AB20" s="42"/>
      <c r="AC20" s="42"/>
      <c r="AD20" s="3"/>
    </row>
    <row r="21" spans="1:30" ht="12.75" customHeight="1">
      <c r="A21" s="34">
        <v>11</v>
      </c>
      <c r="B21" s="35" t="s">
        <v>34</v>
      </c>
      <c r="C21" s="36"/>
      <c r="D21" s="36">
        <v>0.08</v>
      </c>
      <c r="E21" s="37">
        <v>0</v>
      </c>
      <c r="F21" s="38">
        <f>C21+D21+E21</f>
        <v>0.08</v>
      </c>
      <c r="G21" s="36">
        <v>0.14</v>
      </c>
      <c r="H21" s="36">
        <v>0.08</v>
      </c>
      <c r="I21" s="37">
        <v>0</v>
      </c>
      <c r="J21" s="38">
        <f>G21+H21+I21</f>
        <v>0.22000000000000003</v>
      </c>
      <c r="K21" s="39">
        <f>F21+J21</f>
        <v>0.30000000000000004</v>
      </c>
      <c r="L21" s="36">
        <v>0.16</v>
      </c>
      <c r="M21" s="36">
        <v>0.08</v>
      </c>
      <c r="N21" s="37">
        <v>0</v>
      </c>
      <c r="O21" s="38">
        <f>L21+M21+N21</f>
        <v>0.24</v>
      </c>
      <c r="P21" s="42"/>
      <c r="Q21" s="42"/>
      <c r="R21" s="37">
        <v>0</v>
      </c>
      <c r="S21" s="38">
        <f>P21+Q21+R21</f>
        <v>0</v>
      </c>
      <c r="T21" s="40">
        <f>F21+J21+O21+S21</f>
        <v>0.54</v>
      </c>
      <c r="U21" s="39">
        <v>0.04</v>
      </c>
      <c r="V21" s="39">
        <v>0.16</v>
      </c>
      <c r="W21" s="39">
        <v>0.44</v>
      </c>
      <c r="X21" s="39"/>
      <c r="Y21" s="39">
        <f>U21+V21+W21+X21</f>
        <v>0.64</v>
      </c>
      <c r="Z21" s="39">
        <f>T21-Y21</f>
        <v>-0.09999999999999998</v>
      </c>
      <c r="AA21" s="41" t="s">
        <v>35</v>
      </c>
      <c r="AB21" s="42"/>
      <c r="AC21" s="42" t="s">
        <v>32</v>
      </c>
      <c r="AD21" s="3"/>
    </row>
    <row r="22" spans="1:30" ht="15" customHeight="1">
      <c r="A22" s="34">
        <v>12</v>
      </c>
      <c r="B22" s="35" t="s">
        <v>36</v>
      </c>
      <c r="C22" s="42"/>
      <c r="D22" s="36">
        <v>0.08</v>
      </c>
      <c r="E22" s="37">
        <v>0</v>
      </c>
      <c r="F22" s="38">
        <f>C22+D22+E22</f>
        <v>0.08</v>
      </c>
      <c r="G22" s="36">
        <v>0.14</v>
      </c>
      <c r="H22" s="36">
        <v>0.08</v>
      </c>
      <c r="I22" s="37">
        <v>0</v>
      </c>
      <c r="J22" s="38">
        <f>G22+H22+I22</f>
        <v>0.22000000000000003</v>
      </c>
      <c r="K22" s="39">
        <f>F22+J22</f>
        <v>0.30000000000000004</v>
      </c>
      <c r="L22" s="36">
        <v>0.16</v>
      </c>
      <c r="M22" s="36">
        <v>0.08</v>
      </c>
      <c r="N22" s="37">
        <v>0</v>
      </c>
      <c r="O22" s="38">
        <f>L22+M22+N22</f>
        <v>0.24</v>
      </c>
      <c r="P22" s="42"/>
      <c r="Q22" s="42"/>
      <c r="R22" s="37">
        <v>0</v>
      </c>
      <c r="S22" s="38">
        <f>P22+Q22+R22</f>
        <v>0</v>
      </c>
      <c r="T22" s="40">
        <f>F22+J22+O22+S22</f>
        <v>0.54</v>
      </c>
      <c r="U22" s="39">
        <v>0.15</v>
      </c>
      <c r="V22" s="39">
        <v>0.16</v>
      </c>
      <c r="W22" s="39">
        <v>0.18</v>
      </c>
      <c r="X22" s="39"/>
      <c r="Y22" s="39">
        <f>U22+V22+W22+X22</f>
        <v>0.49</v>
      </c>
      <c r="Z22" s="39">
        <f>T22-Y22</f>
        <v>0.050000000000000044</v>
      </c>
      <c r="AA22" s="41" t="s">
        <v>35</v>
      </c>
      <c r="AB22" s="42"/>
      <c r="AC22" s="42" t="s">
        <v>32</v>
      </c>
      <c r="AD22" s="3"/>
    </row>
    <row r="23" spans="1:30" ht="16.5" customHeight="1">
      <c r="A23" s="34">
        <v>13</v>
      </c>
      <c r="B23" s="35" t="s">
        <v>37</v>
      </c>
      <c r="C23" s="36">
        <v>0.21</v>
      </c>
      <c r="D23" s="36">
        <v>0.08</v>
      </c>
      <c r="E23" s="37">
        <v>0.84</v>
      </c>
      <c r="F23" s="38">
        <f>C23+D23+E23</f>
        <v>1.13</v>
      </c>
      <c r="G23" s="36">
        <v>0.14</v>
      </c>
      <c r="H23" s="36">
        <v>0.08</v>
      </c>
      <c r="I23" s="37">
        <v>0</v>
      </c>
      <c r="J23" s="38">
        <f>G23+H23+I23</f>
        <v>0.22000000000000003</v>
      </c>
      <c r="K23" s="39">
        <f>F23+J23</f>
        <v>1.3499999999999999</v>
      </c>
      <c r="L23" s="36">
        <v>0.16</v>
      </c>
      <c r="M23" s="36">
        <v>0.08</v>
      </c>
      <c r="N23" s="37">
        <v>0</v>
      </c>
      <c r="O23" s="38">
        <f>L23+M23+N23</f>
        <v>0.24</v>
      </c>
      <c r="P23" s="42"/>
      <c r="Q23" s="42"/>
      <c r="R23" s="37">
        <v>0</v>
      </c>
      <c r="S23" s="38">
        <f>P23+Q23+R23</f>
        <v>0</v>
      </c>
      <c r="T23" s="40">
        <f>F23+J23+O23+S23</f>
        <v>1.5899999999999999</v>
      </c>
      <c r="U23" s="39">
        <v>0.21</v>
      </c>
      <c r="V23" s="39">
        <v>0.16</v>
      </c>
      <c r="W23" s="39">
        <v>0.18</v>
      </c>
      <c r="X23" s="39"/>
      <c r="Y23" s="39">
        <f>U23+V23+W23+X23</f>
        <v>0.55</v>
      </c>
      <c r="Z23" s="39">
        <f>T23-Y23</f>
        <v>1.0399999999999998</v>
      </c>
      <c r="AA23" s="41"/>
      <c r="AB23" s="42"/>
      <c r="AC23" s="42" t="s">
        <v>32</v>
      </c>
      <c r="AD23" s="3"/>
    </row>
    <row r="24" spans="1:30" ht="15" customHeight="1">
      <c r="A24" s="34">
        <v>14</v>
      </c>
      <c r="B24" s="35" t="s">
        <v>38</v>
      </c>
      <c r="C24" s="36"/>
      <c r="D24" s="36">
        <v>0.08</v>
      </c>
      <c r="E24" s="37">
        <v>0</v>
      </c>
      <c r="F24" s="38">
        <f>C24+D24+E24</f>
        <v>0.08</v>
      </c>
      <c r="G24" s="36">
        <v>0.14</v>
      </c>
      <c r="H24" s="36">
        <v>0.08</v>
      </c>
      <c r="I24" s="37">
        <v>0</v>
      </c>
      <c r="J24" s="38">
        <f>G24+H24+I24</f>
        <v>0.22000000000000003</v>
      </c>
      <c r="K24" s="39">
        <f>F24+J24</f>
        <v>0.30000000000000004</v>
      </c>
      <c r="L24" s="36"/>
      <c r="M24" s="36"/>
      <c r="N24" s="37">
        <v>0</v>
      </c>
      <c r="O24" s="38">
        <f>L24+M24+N24</f>
        <v>0</v>
      </c>
      <c r="P24" s="36"/>
      <c r="Q24" s="36"/>
      <c r="R24" s="37">
        <v>0</v>
      </c>
      <c r="S24" s="38">
        <f>P24+Q24+R24</f>
        <v>0</v>
      </c>
      <c r="T24" s="40">
        <f>F24+J24+O24+S24</f>
        <v>0.30000000000000004</v>
      </c>
      <c r="U24" s="39">
        <v>0.04</v>
      </c>
      <c r="V24" s="39">
        <v>0.16</v>
      </c>
      <c r="W24" s="39"/>
      <c r="X24" s="39"/>
      <c r="Y24" s="39">
        <f>U24+V24+W24+X24</f>
        <v>0.2</v>
      </c>
      <c r="Z24" s="39">
        <f>T24-Y24</f>
        <v>0.10000000000000003</v>
      </c>
      <c r="AA24" s="41" t="s">
        <v>35</v>
      </c>
      <c r="AB24" s="42" t="s">
        <v>39</v>
      </c>
      <c r="AC24" s="42" t="s">
        <v>32</v>
      </c>
      <c r="AD24" s="3"/>
    </row>
    <row r="25" spans="1:30" ht="16.5" customHeight="1">
      <c r="A25" s="34">
        <v>15</v>
      </c>
      <c r="B25" s="35" t="s">
        <v>40</v>
      </c>
      <c r="C25" s="36">
        <v>0.21</v>
      </c>
      <c r="D25" s="36">
        <v>0.08</v>
      </c>
      <c r="E25" s="37">
        <v>0</v>
      </c>
      <c r="F25" s="38">
        <f>C25+D25+E25</f>
        <v>0.29</v>
      </c>
      <c r="G25" s="36">
        <v>0.14</v>
      </c>
      <c r="H25" s="36">
        <v>0.08</v>
      </c>
      <c r="I25" s="37">
        <v>0.07</v>
      </c>
      <c r="J25" s="38">
        <f>G25+H25+I25</f>
        <v>0.29000000000000004</v>
      </c>
      <c r="K25" s="39">
        <f>F25+J25</f>
        <v>0.5800000000000001</v>
      </c>
      <c r="L25" s="36">
        <v>0.16</v>
      </c>
      <c r="M25" s="36">
        <v>0.08</v>
      </c>
      <c r="N25" s="37">
        <v>0.13</v>
      </c>
      <c r="O25" s="38">
        <f>L25+M25+N25</f>
        <v>0.37</v>
      </c>
      <c r="P25" s="36">
        <v>0.13</v>
      </c>
      <c r="Q25" s="36">
        <v>0.08</v>
      </c>
      <c r="R25" s="37">
        <v>0</v>
      </c>
      <c r="S25" s="38">
        <f>P25+Q25+R25</f>
        <v>0.21000000000000002</v>
      </c>
      <c r="T25" s="40">
        <f>F25+J25+O25+S25</f>
        <v>1.1600000000000001</v>
      </c>
      <c r="U25" s="39">
        <v>0.21</v>
      </c>
      <c r="V25" s="39">
        <v>0.16</v>
      </c>
      <c r="W25" s="39">
        <v>0.45</v>
      </c>
      <c r="X25" s="39">
        <v>0.13</v>
      </c>
      <c r="Y25" s="39">
        <f>U25+V25+W25+X25</f>
        <v>0.9500000000000001</v>
      </c>
      <c r="Z25" s="39">
        <f>T25-Y25</f>
        <v>0.21000000000000008</v>
      </c>
      <c r="AA25" s="41"/>
      <c r="AB25" s="42"/>
      <c r="AC25" s="42"/>
      <c r="AD25" s="3"/>
    </row>
    <row r="26" spans="1:30" ht="12.75" customHeight="1">
      <c r="A26" s="34">
        <v>16</v>
      </c>
      <c r="B26" s="35" t="s">
        <v>41</v>
      </c>
      <c r="C26" s="36">
        <v>0.21</v>
      </c>
      <c r="D26" s="36">
        <v>0.08</v>
      </c>
      <c r="E26" s="37">
        <v>0</v>
      </c>
      <c r="F26" s="38">
        <f>C26+D26+E26</f>
        <v>0.29</v>
      </c>
      <c r="G26" s="36">
        <v>0.14</v>
      </c>
      <c r="H26" s="36">
        <v>0.08</v>
      </c>
      <c r="I26" s="37">
        <v>0.04</v>
      </c>
      <c r="J26" s="38">
        <f>G26+H26+I26</f>
        <v>0.26</v>
      </c>
      <c r="K26" s="39">
        <f>F26+J26</f>
        <v>0.55</v>
      </c>
      <c r="L26" s="36">
        <v>0.16</v>
      </c>
      <c r="M26" s="36">
        <v>0.08</v>
      </c>
      <c r="N26" s="37">
        <v>0</v>
      </c>
      <c r="O26" s="38">
        <f>L26+M26+N26</f>
        <v>0.24</v>
      </c>
      <c r="P26" s="36">
        <v>0.13</v>
      </c>
      <c r="Q26" s="36">
        <v>0.08</v>
      </c>
      <c r="R26" s="37">
        <v>0</v>
      </c>
      <c r="S26" s="38">
        <f>P26+Q26+R26</f>
        <v>0.21000000000000002</v>
      </c>
      <c r="T26" s="40">
        <f>F26+J26+O26+S26</f>
        <v>1</v>
      </c>
      <c r="U26" s="39">
        <v>0.28</v>
      </c>
      <c r="V26" s="39">
        <v>0.16</v>
      </c>
      <c r="W26" s="39">
        <v>0.33</v>
      </c>
      <c r="X26" s="39">
        <v>0.18</v>
      </c>
      <c r="Y26" s="39">
        <f>U26+V26+W26+X26</f>
        <v>0.95</v>
      </c>
      <c r="Z26" s="39">
        <f>T26-Y26</f>
        <v>0.050000000000000044</v>
      </c>
      <c r="AA26" s="41"/>
      <c r="AB26" s="42"/>
      <c r="AC26" s="42"/>
      <c r="AD26" s="3"/>
    </row>
    <row r="27" spans="1:30" ht="17.25" customHeight="1">
      <c r="A27" s="34">
        <v>17</v>
      </c>
      <c r="B27" s="35" t="s">
        <v>42</v>
      </c>
      <c r="C27" s="36"/>
      <c r="D27" s="36">
        <v>0.08</v>
      </c>
      <c r="E27" s="37">
        <v>0</v>
      </c>
      <c r="F27" s="38">
        <f>C27+D27+E27</f>
        <v>0.08</v>
      </c>
      <c r="G27" s="36">
        <v>0.14</v>
      </c>
      <c r="H27" s="36">
        <v>0.08</v>
      </c>
      <c r="I27" s="37">
        <v>0</v>
      </c>
      <c r="J27" s="38">
        <f>G27+H27+I27</f>
        <v>0.22000000000000003</v>
      </c>
      <c r="K27" s="39">
        <f>F27+J27</f>
        <v>0.30000000000000004</v>
      </c>
      <c r="L27" s="36">
        <v>0.16</v>
      </c>
      <c r="M27" s="36">
        <v>0.08</v>
      </c>
      <c r="N27" s="37">
        <v>0</v>
      </c>
      <c r="O27" s="38">
        <f>L27+M27+N27</f>
        <v>0.24</v>
      </c>
      <c r="P27" s="42"/>
      <c r="Q27" s="42"/>
      <c r="R27" s="37">
        <v>0</v>
      </c>
      <c r="S27" s="38">
        <f>P27+Q27+R27</f>
        <v>0</v>
      </c>
      <c r="T27" s="40">
        <f>F27+J27+O27+S27</f>
        <v>0.54</v>
      </c>
      <c r="U27" s="39"/>
      <c r="V27" s="39">
        <v>0.04</v>
      </c>
      <c r="W27" s="39">
        <v>0.16</v>
      </c>
      <c r="X27" s="39">
        <v>0.18</v>
      </c>
      <c r="Y27" s="39">
        <f>U27+V27+W27+X27</f>
        <v>0.38</v>
      </c>
      <c r="Z27" s="39">
        <f>T27-Y27</f>
        <v>0.16000000000000003</v>
      </c>
      <c r="AA27" s="41" t="s">
        <v>35</v>
      </c>
      <c r="AB27" s="42"/>
      <c r="AC27" s="42" t="s">
        <v>32</v>
      </c>
      <c r="AD27" s="3"/>
    </row>
    <row r="28" spans="1:30" ht="27.75" customHeight="1">
      <c r="A28" s="34">
        <v>18</v>
      </c>
      <c r="B28" s="35" t="s">
        <v>43</v>
      </c>
      <c r="C28" s="36">
        <v>0.21</v>
      </c>
      <c r="D28" s="36">
        <v>0.08</v>
      </c>
      <c r="E28" s="37">
        <v>0</v>
      </c>
      <c r="F28" s="38">
        <f>C28+D28+E28</f>
        <v>0.29</v>
      </c>
      <c r="G28" s="36">
        <v>0.14</v>
      </c>
      <c r="H28" s="36">
        <v>0.08</v>
      </c>
      <c r="I28" s="37">
        <v>0</v>
      </c>
      <c r="J28" s="38">
        <f>G28+H28+I28</f>
        <v>0.22000000000000003</v>
      </c>
      <c r="K28" s="39">
        <f>F28+J28</f>
        <v>0.51</v>
      </c>
      <c r="L28" s="42"/>
      <c r="M28" s="36"/>
      <c r="N28" s="37">
        <v>0</v>
      </c>
      <c r="O28" s="38">
        <f>L28+M28+N28</f>
        <v>0</v>
      </c>
      <c r="P28" s="42"/>
      <c r="Q28" s="42"/>
      <c r="R28" s="37">
        <v>0</v>
      </c>
      <c r="S28" s="38">
        <f>P28+Q28+R28</f>
        <v>0</v>
      </c>
      <c r="T28" s="40">
        <f>F28+J28+O28+S28</f>
        <v>0.51</v>
      </c>
      <c r="U28" s="39">
        <v>0.21000000000000002</v>
      </c>
      <c r="V28" s="39">
        <v>0.16</v>
      </c>
      <c r="W28" s="39"/>
      <c r="X28" s="39"/>
      <c r="Y28" s="39">
        <f>U28+V28+W28+X28</f>
        <v>0.37</v>
      </c>
      <c r="Z28" s="39">
        <f>T28-Y28</f>
        <v>0.14</v>
      </c>
      <c r="AA28" s="41"/>
      <c r="AB28" s="42" t="s">
        <v>39</v>
      </c>
      <c r="AC28" s="42" t="s">
        <v>32</v>
      </c>
      <c r="AD28" s="3"/>
    </row>
    <row r="29" spans="1:30" ht="27" customHeight="1">
      <c r="A29" s="34">
        <v>19</v>
      </c>
      <c r="B29" s="35" t="s">
        <v>44</v>
      </c>
      <c r="C29" s="36">
        <v>0.21</v>
      </c>
      <c r="D29" s="36">
        <v>0.08</v>
      </c>
      <c r="E29" s="37">
        <v>0</v>
      </c>
      <c r="F29" s="38">
        <f>C29+D29+E29</f>
        <v>0.29</v>
      </c>
      <c r="G29" s="36">
        <v>0.14</v>
      </c>
      <c r="H29" s="36">
        <v>0.08</v>
      </c>
      <c r="I29" s="37">
        <v>0</v>
      </c>
      <c r="J29" s="38">
        <f>G29+H29+I29</f>
        <v>0.22000000000000003</v>
      </c>
      <c r="K29" s="39">
        <f>F29+J29</f>
        <v>0.51</v>
      </c>
      <c r="L29" s="42"/>
      <c r="M29" s="36"/>
      <c r="N29" s="37">
        <v>0</v>
      </c>
      <c r="O29" s="38">
        <f>L29+M29+N29</f>
        <v>0</v>
      </c>
      <c r="P29" s="42"/>
      <c r="Q29" s="42"/>
      <c r="R29" s="37">
        <v>0</v>
      </c>
      <c r="S29" s="38">
        <f>P29+Q29+R29</f>
        <v>0</v>
      </c>
      <c r="T29" s="40">
        <f>F29+J29+O29+S29</f>
        <v>0.51</v>
      </c>
      <c r="U29" s="39">
        <v>0.29000000000000004</v>
      </c>
      <c r="V29" s="39">
        <v>0.16</v>
      </c>
      <c r="W29" s="39"/>
      <c r="X29" s="39"/>
      <c r="Y29" s="39">
        <f>U29+V29+W29+X29</f>
        <v>0.45000000000000007</v>
      </c>
      <c r="Z29" s="39">
        <f>T29-Y29</f>
        <v>0.05999999999999994</v>
      </c>
      <c r="AA29" s="41"/>
      <c r="AB29" s="42" t="s">
        <v>39</v>
      </c>
      <c r="AC29" s="42" t="s">
        <v>32</v>
      </c>
      <c r="AD29" s="3"/>
    </row>
    <row r="30" spans="1:30" ht="24.75" customHeight="1">
      <c r="A30" s="34">
        <v>20</v>
      </c>
      <c r="B30" s="35" t="s">
        <v>45</v>
      </c>
      <c r="C30" s="36">
        <v>0.21</v>
      </c>
      <c r="D30" s="36">
        <v>0.08</v>
      </c>
      <c r="E30" s="37">
        <v>0</v>
      </c>
      <c r="F30" s="38">
        <f>C30+D30+E30</f>
        <v>0.29</v>
      </c>
      <c r="G30" s="36">
        <v>0.14</v>
      </c>
      <c r="H30" s="36">
        <v>0.08</v>
      </c>
      <c r="I30" s="37">
        <v>0</v>
      </c>
      <c r="J30" s="38">
        <f>G30+H30+I30</f>
        <v>0.22000000000000003</v>
      </c>
      <c r="K30" s="39">
        <f>F30+J30</f>
        <v>0.51</v>
      </c>
      <c r="L30" s="36">
        <v>0.16</v>
      </c>
      <c r="M30" s="36">
        <v>0.08</v>
      </c>
      <c r="N30" s="37">
        <v>0</v>
      </c>
      <c r="O30" s="38">
        <f>L30+M30+N30</f>
        <v>0.24</v>
      </c>
      <c r="P30" s="36">
        <v>0.13</v>
      </c>
      <c r="Q30" s="36">
        <v>0.08</v>
      </c>
      <c r="R30" s="37">
        <v>0</v>
      </c>
      <c r="S30" s="38">
        <f>P30+Q30+R30</f>
        <v>0.21000000000000002</v>
      </c>
      <c r="T30" s="40">
        <f>F30+J30+O30+S30</f>
        <v>0.96</v>
      </c>
      <c r="U30" s="39">
        <v>0.26</v>
      </c>
      <c r="V30" s="39">
        <v>0.16</v>
      </c>
      <c r="W30" s="39">
        <v>0.44</v>
      </c>
      <c r="X30" s="39">
        <v>0.2</v>
      </c>
      <c r="Y30" s="39">
        <f>U30+V30+W30+X30</f>
        <v>1.06</v>
      </c>
      <c r="Z30" s="39">
        <f>T30-Y30</f>
        <v>-0.10000000000000009</v>
      </c>
      <c r="AA30" s="41"/>
      <c r="AB30" s="42"/>
      <c r="AC30" s="42"/>
      <c r="AD30" s="3"/>
    </row>
    <row r="31" spans="1:30" ht="26.25" customHeight="1">
      <c r="A31" s="34">
        <v>21</v>
      </c>
      <c r="B31" s="35" t="s">
        <v>46</v>
      </c>
      <c r="C31" s="36">
        <v>0.21</v>
      </c>
      <c r="D31" s="36">
        <v>0.08</v>
      </c>
      <c r="E31" s="37">
        <v>0</v>
      </c>
      <c r="F31" s="38">
        <f>C31+D31+E31</f>
        <v>0.29</v>
      </c>
      <c r="G31" s="36">
        <v>0.14</v>
      </c>
      <c r="H31" s="36">
        <v>0.08</v>
      </c>
      <c r="I31" s="37">
        <v>0</v>
      </c>
      <c r="J31" s="38">
        <f>G31+H31+I31</f>
        <v>0.22000000000000003</v>
      </c>
      <c r="K31" s="39">
        <f>F31+J31</f>
        <v>0.51</v>
      </c>
      <c r="L31" s="36">
        <v>0.16</v>
      </c>
      <c r="M31" s="36">
        <v>0.08</v>
      </c>
      <c r="N31" s="37">
        <v>0</v>
      </c>
      <c r="O31" s="38">
        <f>L31+M31+N31</f>
        <v>0.24</v>
      </c>
      <c r="P31" s="36">
        <v>0.13</v>
      </c>
      <c r="Q31" s="36">
        <v>0.08</v>
      </c>
      <c r="R31" s="37">
        <v>0</v>
      </c>
      <c r="S31" s="38">
        <f>P31+Q31+R31</f>
        <v>0.21000000000000002</v>
      </c>
      <c r="T31" s="40">
        <f>F31+J31+O31+S31</f>
        <v>0.96</v>
      </c>
      <c r="U31" s="39">
        <v>0.25</v>
      </c>
      <c r="V31" s="39">
        <v>0.16</v>
      </c>
      <c r="W31" s="39">
        <v>0.18</v>
      </c>
      <c r="X31" s="39">
        <v>0.75</v>
      </c>
      <c r="Y31" s="39">
        <f>U31+V31+W31+X31</f>
        <v>1.34</v>
      </c>
      <c r="Z31" s="39">
        <f>T31-Y31</f>
        <v>-0.3800000000000001</v>
      </c>
      <c r="AA31" s="41"/>
      <c r="AB31" s="42"/>
      <c r="AC31" s="42"/>
      <c r="AD31" s="3"/>
    </row>
    <row r="32" spans="1:30" ht="24" customHeight="1">
      <c r="A32" s="34">
        <v>22</v>
      </c>
      <c r="B32" s="35" t="s">
        <v>47</v>
      </c>
      <c r="C32" s="36">
        <v>0.21</v>
      </c>
      <c r="D32" s="36">
        <v>0.08</v>
      </c>
      <c r="E32" s="37">
        <v>0</v>
      </c>
      <c r="F32" s="38">
        <f>C32+D32+E32</f>
        <v>0.29</v>
      </c>
      <c r="G32" s="36">
        <v>0.14</v>
      </c>
      <c r="H32" s="36">
        <v>0.08</v>
      </c>
      <c r="I32" s="37">
        <v>0</v>
      </c>
      <c r="J32" s="38">
        <f>G32+H32+I32</f>
        <v>0.22000000000000003</v>
      </c>
      <c r="K32" s="39">
        <f>F32+J32</f>
        <v>0.51</v>
      </c>
      <c r="L32" s="36">
        <v>0.16</v>
      </c>
      <c r="M32" s="36">
        <v>0.08</v>
      </c>
      <c r="N32" s="37">
        <v>0</v>
      </c>
      <c r="O32" s="38">
        <f>L32+M32+N32</f>
        <v>0.24</v>
      </c>
      <c r="P32" s="36">
        <v>0.13</v>
      </c>
      <c r="Q32" s="36">
        <v>0.08</v>
      </c>
      <c r="R32" s="37">
        <v>0</v>
      </c>
      <c r="S32" s="38">
        <f>P32+Q32+R32</f>
        <v>0.21000000000000002</v>
      </c>
      <c r="T32" s="40">
        <f>F32+J32+O32+S32</f>
        <v>0.96</v>
      </c>
      <c r="U32" s="39">
        <v>0.26</v>
      </c>
      <c r="V32" s="39">
        <v>0.16</v>
      </c>
      <c r="W32" s="39">
        <v>0.32</v>
      </c>
      <c r="X32" s="39">
        <v>0.31</v>
      </c>
      <c r="Y32" s="39">
        <f>U32+V32+W32+X32</f>
        <v>1.05</v>
      </c>
      <c r="Z32" s="39">
        <f>T32-Y32</f>
        <v>-0.09000000000000008</v>
      </c>
      <c r="AA32" s="41"/>
      <c r="AB32" s="42"/>
      <c r="AC32" s="42"/>
      <c r="AD32" s="3"/>
    </row>
    <row r="33" spans="1:30" ht="29.25" customHeight="1">
      <c r="A33" s="34">
        <v>23</v>
      </c>
      <c r="B33" s="35" t="s">
        <v>48</v>
      </c>
      <c r="C33" s="36">
        <v>0.21</v>
      </c>
      <c r="D33" s="36">
        <v>0.08</v>
      </c>
      <c r="E33" s="37">
        <v>0</v>
      </c>
      <c r="F33" s="38">
        <f>C33+D33+E33</f>
        <v>0.29</v>
      </c>
      <c r="G33" s="36">
        <v>0.14</v>
      </c>
      <c r="H33" s="36">
        <v>0.08</v>
      </c>
      <c r="I33" s="37">
        <v>0</v>
      </c>
      <c r="J33" s="38">
        <f>G33+H33+I33</f>
        <v>0.22000000000000003</v>
      </c>
      <c r="K33" s="39">
        <f>F33+J33</f>
        <v>0.51</v>
      </c>
      <c r="L33" s="36">
        <v>0.16</v>
      </c>
      <c r="M33" s="36">
        <v>0.08</v>
      </c>
      <c r="N33" s="37">
        <v>0</v>
      </c>
      <c r="O33" s="38">
        <f>L33+M33+N33</f>
        <v>0.24</v>
      </c>
      <c r="P33" s="36">
        <v>0.13</v>
      </c>
      <c r="Q33" s="36">
        <v>0.08</v>
      </c>
      <c r="R33" s="37">
        <v>0</v>
      </c>
      <c r="S33" s="38">
        <f>P33+Q33+R33</f>
        <v>0.21000000000000002</v>
      </c>
      <c r="T33" s="40">
        <f>F33+J33+O33+S33</f>
        <v>0.96</v>
      </c>
      <c r="U33" s="39">
        <v>0.47</v>
      </c>
      <c r="V33" s="39">
        <v>0.16</v>
      </c>
      <c r="W33" s="39">
        <v>0.18</v>
      </c>
      <c r="X33" s="39">
        <v>0.13</v>
      </c>
      <c r="Y33" s="39">
        <f>U33+V33+W33+X33</f>
        <v>0.9400000000000001</v>
      </c>
      <c r="Z33" s="39">
        <f>T33-Y33</f>
        <v>0.019999999999999907</v>
      </c>
      <c r="AA33" s="41"/>
      <c r="AB33" s="42"/>
      <c r="AC33" s="42"/>
      <c r="AD33" s="3"/>
    </row>
    <row r="34" spans="1:30" ht="25.5" customHeight="1">
      <c r="A34" s="34">
        <v>24</v>
      </c>
      <c r="B34" s="35" t="s">
        <v>49</v>
      </c>
      <c r="C34" s="36">
        <v>0.21</v>
      </c>
      <c r="D34" s="36">
        <v>0.08</v>
      </c>
      <c r="E34" s="37">
        <v>0</v>
      </c>
      <c r="F34" s="38">
        <f>C34+D34+E34</f>
        <v>0.29</v>
      </c>
      <c r="G34" s="36">
        <v>0.14</v>
      </c>
      <c r="H34" s="36">
        <v>0.08</v>
      </c>
      <c r="I34" s="37">
        <v>0</v>
      </c>
      <c r="J34" s="38">
        <f>G34+H34+I34</f>
        <v>0.22000000000000003</v>
      </c>
      <c r="K34" s="39">
        <f>F34+J34</f>
        <v>0.51</v>
      </c>
      <c r="L34" s="36">
        <v>0.16</v>
      </c>
      <c r="M34" s="36">
        <v>0.08</v>
      </c>
      <c r="N34" s="37">
        <v>0</v>
      </c>
      <c r="O34" s="38">
        <f>L34+M34+N34</f>
        <v>0.24</v>
      </c>
      <c r="P34" s="36">
        <v>0.13</v>
      </c>
      <c r="Q34" s="36">
        <v>0.08</v>
      </c>
      <c r="R34" s="37">
        <v>0</v>
      </c>
      <c r="S34" s="38">
        <f>P34+Q34+R34</f>
        <v>0.21000000000000002</v>
      </c>
      <c r="T34" s="40">
        <f>F34+J34+O34+S34</f>
        <v>0.96</v>
      </c>
      <c r="U34" s="39">
        <v>0.21</v>
      </c>
      <c r="V34" s="39">
        <v>0.16</v>
      </c>
      <c r="W34" s="39">
        <v>0.69</v>
      </c>
      <c r="X34" s="39">
        <v>0.21</v>
      </c>
      <c r="Y34" s="39">
        <f>U34+V34+W34+X34</f>
        <v>1.27</v>
      </c>
      <c r="Z34" s="39">
        <f>T34-Y34</f>
        <v>-0.31000000000000005</v>
      </c>
      <c r="AA34" s="41"/>
      <c r="AB34" s="42"/>
      <c r="AC34" s="42"/>
      <c r="AD34" s="3"/>
    </row>
    <row r="35" spans="1:30" ht="28.5" customHeight="1">
      <c r="A35" s="34">
        <v>25</v>
      </c>
      <c r="B35" s="35" t="s">
        <v>50</v>
      </c>
      <c r="C35" s="36"/>
      <c r="D35" s="36">
        <v>0.08</v>
      </c>
      <c r="E35" s="37">
        <v>0</v>
      </c>
      <c r="F35" s="38">
        <f>C35+D35+E35</f>
        <v>0.08</v>
      </c>
      <c r="G35" s="36">
        <v>0.14</v>
      </c>
      <c r="H35" s="36">
        <v>0.08</v>
      </c>
      <c r="I35" s="37">
        <v>0</v>
      </c>
      <c r="J35" s="38">
        <f>G35+H35+I35</f>
        <v>0.22000000000000003</v>
      </c>
      <c r="K35" s="39">
        <f>F35+J35</f>
        <v>0.30000000000000004</v>
      </c>
      <c r="L35" s="42"/>
      <c r="M35" s="36"/>
      <c r="N35" s="37">
        <v>0</v>
      </c>
      <c r="O35" s="38">
        <f>L35+M35+N35</f>
        <v>0</v>
      </c>
      <c r="P35" s="42"/>
      <c r="Q35" s="42"/>
      <c r="R35" s="37">
        <v>0</v>
      </c>
      <c r="S35" s="38">
        <f>P35+Q35+R35</f>
        <v>0</v>
      </c>
      <c r="T35" s="40">
        <f>F35+J35+O35+S35</f>
        <v>0.30000000000000004</v>
      </c>
      <c r="U35" s="39">
        <v>0.04</v>
      </c>
      <c r="V35" s="39">
        <v>0.16</v>
      </c>
      <c r="W35" s="39"/>
      <c r="X35" s="39"/>
      <c r="Y35" s="39">
        <f>U35+V35+W35+X35</f>
        <v>0.2</v>
      </c>
      <c r="Z35" s="39">
        <f>T35-Y35</f>
        <v>0.10000000000000003</v>
      </c>
      <c r="AA35" s="41" t="s">
        <v>35</v>
      </c>
      <c r="AB35" s="42" t="s">
        <v>39</v>
      </c>
      <c r="AC35" s="42" t="s">
        <v>32</v>
      </c>
      <c r="AD35" s="3"/>
    </row>
    <row r="36" spans="1:30" ht="14.25" customHeight="1">
      <c r="A36" s="34">
        <v>26</v>
      </c>
      <c r="B36" s="35" t="s">
        <v>51</v>
      </c>
      <c r="C36" s="36">
        <v>0.21</v>
      </c>
      <c r="D36" s="36">
        <v>0.08</v>
      </c>
      <c r="E36" s="37">
        <v>0</v>
      </c>
      <c r="F36" s="38">
        <f>C36+D36+E36</f>
        <v>0.29</v>
      </c>
      <c r="G36" s="36">
        <v>0.14</v>
      </c>
      <c r="H36" s="36">
        <v>0.08</v>
      </c>
      <c r="I36" s="37">
        <v>0</v>
      </c>
      <c r="J36" s="38">
        <f>G36+H36+I36</f>
        <v>0.22000000000000003</v>
      </c>
      <c r="K36" s="39">
        <f>F36+J36</f>
        <v>0.51</v>
      </c>
      <c r="L36" s="42"/>
      <c r="M36" s="36"/>
      <c r="N36" s="37">
        <v>0</v>
      </c>
      <c r="O36" s="38">
        <f>L36+M36+N36</f>
        <v>0</v>
      </c>
      <c r="P36" s="42"/>
      <c r="Q36" s="42"/>
      <c r="R36" s="37">
        <v>0</v>
      </c>
      <c r="S36" s="38">
        <f>P36+Q36+R36</f>
        <v>0</v>
      </c>
      <c r="T36" s="40">
        <f>F36+J36+O36+S36</f>
        <v>0.51</v>
      </c>
      <c r="U36" s="39">
        <v>0.21</v>
      </c>
      <c r="V36" s="39">
        <v>0.16</v>
      </c>
      <c r="W36" s="39"/>
      <c r="X36" s="39"/>
      <c r="Y36" s="39">
        <f>U36+V36+W36+X36</f>
        <v>0.37</v>
      </c>
      <c r="Z36" s="39">
        <f>T36-Y36</f>
        <v>0.14</v>
      </c>
      <c r="AA36" s="41"/>
      <c r="AB36" s="42" t="s">
        <v>39</v>
      </c>
      <c r="AC36" s="42" t="s">
        <v>32</v>
      </c>
      <c r="AD36" s="3"/>
    </row>
    <row r="37" spans="1:30" ht="15" customHeight="1">
      <c r="A37" s="34">
        <v>27</v>
      </c>
      <c r="B37" s="35" t="s">
        <v>52</v>
      </c>
      <c r="C37" s="36"/>
      <c r="D37" s="36">
        <v>0.08</v>
      </c>
      <c r="E37" s="37">
        <v>0.02</v>
      </c>
      <c r="F37" s="38">
        <f>C37+D37+E37</f>
        <v>0.1</v>
      </c>
      <c r="G37" s="36">
        <v>0.14</v>
      </c>
      <c r="H37" s="36">
        <v>0.08</v>
      </c>
      <c r="I37" s="37">
        <v>0</v>
      </c>
      <c r="J37" s="38">
        <f>G37+H37+I37</f>
        <v>0.22000000000000003</v>
      </c>
      <c r="K37" s="39">
        <f>F37+J37</f>
        <v>0.32000000000000006</v>
      </c>
      <c r="L37" s="36">
        <v>0.16</v>
      </c>
      <c r="M37" s="36">
        <v>0.08</v>
      </c>
      <c r="N37" s="37">
        <v>0</v>
      </c>
      <c r="O37" s="38">
        <f>L37+M37+N37</f>
        <v>0.24</v>
      </c>
      <c r="P37" s="42"/>
      <c r="Q37" s="42"/>
      <c r="R37" s="37">
        <v>0</v>
      </c>
      <c r="S37" s="38">
        <f>P37+Q37+R37</f>
        <v>0</v>
      </c>
      <c r="T37" s="40">
        <f>F37+J37+O37+S37</f>
        <v>0.56</v>
      </c>
      <c r="U37" s="39"/>
      <c r="V37" s="39"/>
      <c r="W37" s="39"/>
      <c r="X37" s="39"/>
      <c r="Y37" s="39">
        <v>0.38</v>
      </c>
      <c r="Z37" s="39">
        <f>T37-Y37</f>
        <v>0.18000000000000005</v>
      </c>
      <c r="AA37" s="41" t="s">
        <v>35</v>
      </c>
      <c r="AB37" s="42"/>
      <c r="AC37" s="42" t="s">
        <v>32</v>
      </c>
      <c r="AD37" s="3"/>
    </row>
    <row r="38" spans="1:30" ht="16.5" customHeight="1">
      <c r="A38" s="34">
        <v>28</v>
      </c>
      <c r="B38" s="35" t="s">
        <v>53</v>
      </c>
      <c r="C38" s="36"/>
      <c r="D38" s="36">
        <v>0.08</v>
      </c>
      <c r="E38" s="37">
        <v>0</v>
      </c>
      <c r="F38" s="38">
        <f>C38+D38+E38</f>
        <v>0.08</v>
      </c>
      <c r="G38" s="36">
        <v>0.14</v>
      </c>
      <c r="H38" s="36">
        <v>0.08</v>
      </c>
      <c r="I38" s="37">
        <v>0</v>
      </c>
      <c r="J38" s="38">
        <f>G38+H38+I38</f>
        <v>0.22000000000000003</v>
      </c>
      <c r="K38" s="39">
        <f>F38+J38</f>
        <v>0.30000000000000004</v>
      </c>
      <c r="L38" s="36">
        <v>0.16</v>
      </c>
      <c r="M38" s="36">
        <v>0.08</v>
      </c>
      <c r="N38" s="37">
        <v>0</v>
      </c>
      <c r="O38" s="38">
        <f>L38+M38+N38</f>
        <v>0.24</v>
      </c>
      <c r="P38" s="42"/>
      <c r="Q38" s="42"/>
      <c r="R38" s="37">
        <v>0</v>
      </c>
      <c r="S38" s="38">
        <f>P38+Q38+R38</f>
        <v>0</v>
      </c>
      <c r="T38" s="40">
        <f>F38+J38+O38+S38</f>
        <v>0.54</v>
      </c>
      <c r="U38" s="39">
        <v>0.04</v>
      </c>
      <c r="V38" s="39">
        <v>0.16</v>
      </c>
      <c r="W38" s="39">
        <v>0.18</v>
      </c>
      <c r="X38" s="39"/>
      <c r="Y38" s="39">
        <f>U38+V38+W38+X38</f>
        <v>0.38</v>
      </c>
      <c r="Z38" s="39">
        <f>T38-Y38</f>
        <v>0.16000000000000003</v>
      </c>
      <c r="AA38" s="41" t="s">
        <v>35</v>
      </c>
      <c r="AB38" s="42"/>
      <c r="AC38" s="42" t="s">
        <v>32</v>
      </c>
      <c r="AD38" s="3"/>
    </row>
    <row r="39" spans="1:30" ht="15.75" customHeight="1">
      <c r="A39" s="34">
        <v>29</v>
      </c>
      <c r="B39" s="35" t="s">
        <v>54</v>
      </c>
      <c r="C39" s="36"/>
      <c r="D39" s="36">
        <v>0.08</v>
      </c>
      <c r="E39" s="37">
        <v>0</v>
      </c>
      <c r="F39" s="38">
        <f>C39+D39+E39</f>
        <v>0.08</v>
      </c>
      <c r="G39" s="36">
        <v>0.14</v>
      </c>
      <c r="H39" s="36">
        <v>0.08</v>
      </c>
      <c r="I39" s="37">
        <v>0</v>
      </c>
      <c r="J39" s="38">
        <f>G39+H39+I39</f>
        <v>0.22000000000000003</v>
      </c>
      <c r="K39" s="39">
        <f>F39+J39</f>
        <v>0.30000000000000004</v>
      </c>
      <c r="L39" s="36">
        <v>0.16</v>
      </c>
      <c r="M39" s="36">
        <v>0.08</v>
      </c>
      <c r="N39" s="37">
        <v>0</v>
      </c>
      <c r="O39" s="38">
        <f>L39+M39+N39</f>
        <v>0.24</v>
      </c>
      <c r="P39" s="42"/>
      <c r="Q39" s="42"/>
      <c r="R39" s="37">
        <v>0</v>
      </c>
      <c r="S39" s="38">
        <f>P39+Q39+R39</f>
        <v>0</v>
      </c>
      <c r="T39" s="40">
        <f>F39+J39+O39+S39</f>
        <v>0.54</v>
      </c>
      <c r="U39" s="39">
        <v>0.04</v>
      </c>
      <c r="V39" s="39">
        <v>0.16</v>
      </c>
      <c r="W39" s="39">
        <v>0.18</v>
      </c>
      <c r="X39" s="39"/>
      <c r="Y39" s="39">
        <f>U39+V39+W39+X39</f>
        <v>0.38</v>
      </c>
      <c r="Z39" s="39">
        <f>T39-Y39</f>
        <v>0.16000000000000003</v>
      </c>
      <c r="AA39" s="41" t="s">
        <v>35</v>
      </c>
      <c r="AB39" s="42"/>
      <c r="AC39" s="42" t="s">
        <v>32</v>
      </c>
      <c r="AD39" s="3"/>
    </row>
    <row r="40" spans="1:30" ht="15.75" customHeight="1">
      <c r="A40" s="34">
        <v>30</v>
      </c>
      <c r="B40" s="35" t="s">
        <v>55</v>
      </c>
      <c r="C40" s="36"/>
      <c r="D40" s="36">
        <v>0.08</v>
      </c>
      <c r="E40" s="37">
        <v>0</v>
      </c>
      <c r="F40" s="38">
        <f>C40+D40+E40</f>
        <v>0.08</v>
      </c>
      <c r="G40" s="36">
        <v>0.14</v>
      </c>
      <c r="H40" s="36">
        <v>0.08</v>
      </c>
      <c r="I40" s="37">
        <v>0</v>
      </c>
      <c r="J40" s="38">
        <f>G40+H40+I40</f>
        <v>0.22000000000000003</v>
      </c>
      <c r="K40" s="39">
        <f>F40+J40</f>
        <v>0.30000000000000004</v>
      </c>
      <c r="L40" s="36">
        <v>0.16</v>
      </c>
      <c r="M40" s="36">
        <v>0.08</v>
      </c>
      <c r="N40" s="37">
        <v>0.11</v>
      </c>
      <c r="O40" s="38">
        <f>L40+M40+N40</f>
        <v>0.35</v>
      </c>
      <c r="P40" s="42"/>
      <c r="Q40" s="42"/>
      <c r="R40" s="37">
        <v>0</v>
      </c>
      <c r="S40" s="38">
        <f>P40+Q40+R40</f>
        <v>0</v>
      </c>
      <c r="T40" s="40">
        <f>F40+J40+O40+S40</f>
        <v>0.65</v>
      </c>
      <c r="U40" s="39">
        <v>0.04</v>
      </c>
      <c r="V40" s="39">
        <v>0.16</v>
      </c>
      <c r="W40" s="39">
        <v>0.18</v>
      </c>
      <c r="X40" s="39"/>
      <c r="Y40" s="39">
        <f>U40+V40+W40+X40</f>
        <v>0.38</v>
      </c>
      <c r="Z40" s="39">
        <f>T40-Y40</f>
        <v>0.27</v>
      </c>
      <c r="AA40" s="41" t="s">
        <v>35</v>
      </c>
      <c r="AB40" s="42"/>
      <c r="AC40" s="42" t="s">
        <v>32</v>
      </c>
      <c r="AD40" s="3"/>
    </row>
    <row r="41" spans="1:30" ht="15.75" customHeight="1">
      <c r="A41" s="34">
        <v>31</v>
      </c>
      <c r="B41" s="35" t="s">
        <v>56</v>
      </c>
      <c r="C41" s="36"/>
      <c r="D41" s="36">
        <v>0.08</v>
      </c>
      <c r="E41" s="37">
        <v>0</v>
      </c>
      <c r="F41" s="38">
        <f>C41+D41+E41</f>
        <v>0.08</v>
      </c>
      <c r="G41" s="36">
        <v>0.14</v>
      </c>
      <c r="H41" s="36">
        <v>0.08</v>
      </c>
      <c r="I41" s="37">
        <v>0</v>
      </c>
      <c r="J41" s="38">
        <f>G41+H41+I41</f>
        <v>0.22000000000000003</v>
      </c>
      <c r="K41" s="39">
        <f>F41+J41</f>
        <v>0.30000000000000004</v>
      </c>
      <c r="L41" s="42"/>
      <c r="M41" s="36"/>
      <c r="N41" s="37">
        <v>0</v>
      </c>
      <c r="O41" s="38">
        <f>L41+M41+N41</f>
        <v>0</v>
      </c>
      <c r="P41" s="42"/>
      <c r="Q41" s="42"/>
      <c r="R41" s="37">
        <v>0</v>
      </c>
      <c r="S41" s="38">
        <f>P41+Q41+R41</f>
        <v>0</v>
      </c>
      <c r="T41" s="40">
        <f>F41+J41+O41+S41</f>
        <v>0.30000000000000004</v>
      </c>
      <c r="U41" s="39">
        <v>0.04</v>
      </c>
      <c r="V41" s="39">
        <v>0.16</v>
      </c>
      <c r="W41" s="39"/>
      <c r="X41" s="39"/>
      <c r="Y41" s="39">
        <f>U41+V41+W41+X41</f>
        <v>0.2</v>
      </c>
      <c r="Z41" s="39">
        <f>T41-Y41</f>
        <v>0.10000000000000003</v>
      </c>
      <c r="AA41" s="41" t="s">
        <v>35</v>
      </c>
      <c r="AB41" s="42" t="s">
        <v>39</v>
      </c>
      <c r="AC41" s="42" t="s">
        <v>32</v>
      </c>
      <c r="AD41" s="3"/>
    </row>
    <row r="42" spans="1:30" ht="15.75" customHeight="1">
      <c r="A42" s="34">
        <v>32</v>
      </c>
      <c r="B42" s="35" t="s">
        <v>57</v>
      </c>
      <c r="C42" s="36">
        <v>0.21</v>
      </c>
      <c r="D42" s="36">
        <v>0.08</v>
      </c>
      <c r="E42" s="37">
        <v>0.25</v>
      </c>
      <c r="F42" s="38">
        <f>C42+D42+E42</f>
        <v>0.54</v>
      </c>
      <c r="G42" s="36">
        <v>0.14</v>
      </c>
      <c r="H42" s="36">
        <v>0.08</v>
      </c>
      <c r="I42" s="37">
        <v>0</v>
      </c>
      <c r="J42" s="38">
        <f>G42+H42+I42</f>
        <v>0.22000000000000003</v>
      </c>
      <c r="K42" s="39">
        <f>F42+J42</f>
        <v>0.76</v>
      </c>
      <c r="L42" s="36">
        <v>0.16</v>
      </c>
      <c r="M42" s="36">
        <v>0.08</v>
      </c>
      <c r="N42" s="37">
        <v>0.44</v>
      </c>
      <c r="O42" s="38">
        <f>L42+M42+N42</f>
        <v>0.6799999999999999</v>
      </c>
      <c r="P42" s="42"/>
      <c r="Q42" s="42"/>
      <c r="R42" s="37">
        <v>0</v>
      </c>
      <c r="S42" s="38">
        <f>P42+Q42+R42</f>
        <v>0</v>
      </c>
      <c r="T42" s="40">
        <f>F42+J42+O42+S42</f>
        <v>1.44</v>
      </c>
      <c r="U42" s="39">
        <v>0.23</v>
      </c>
      <c r="V42" s="39">
        <v>0.16</v>
      </c>
      <c r="W42" s="39">
        <v>0.23</v>
      </c>
      <c r="X42" s="39"/>
      <c r="Y42" s="39">
        <f>U42+V42+W42+X42</f>
        <v>0.62</v>
      </c>
      <c r="Z42" s="39">
        <f>T42-Y42</f>
        <v>0.82</v>
      </c>
      <c r="AA42" s="41"/>
      <c r="AB42" s="42"/>
      <c r="AC42" s="42" t="s">
        <v>32</v>
      </c>
      <c r="AD42" s="3"/>
    </row>
    <row r="43" spans="1:30" ht="15.75" customHeight="1">
      <c r="A43" s="34">
        <v>33</v>
      </c>
      <c r="B43" s="35" t="s">
        <v>58</v>
      </c>
      <c r="C43" s="36">
        <v>0.21</v>
      </c>
      <c r="D43" s="36">
        <v>0.08</v>
      </c>
      <c r="E43" s="37">
        <v>0.01</v>
      </c>
      <c r="F43" s="38">
        <f>C43+D43+E43</f>
        <v>0.3</v>
      </c>
      <c r="G43" s="36">
        <v>0.14</v>
      </c>
      <c r="H43" s="36">
        <v>0.08</v>
      </c>
      <c r="I43" s="37">
        <v>0.03</v>
      </c>
      <c r="J43" s="38">
        <f>G43+H43+I43</f>
        <v>0.25</v>
      </c>
      <c r="K43" s="39">
        <f>F43+J43</f>
        <v>0.55</v>
      </c>
      <c r="L43" s="36">
        <v>0.16</v>
      </c>
      <c r="M43" s="36">
        <v>0.08</v>
      </c>
      <c r="N43" s="37">
        <v>0.34</v>
      </c>
      <c r="O43" s="38">
        <f>L43+M43+N43</f>
        <v>0.5800000000000001</v>
      </c>
      <c r="P43" s="42"/>
      <c r="Q43" s="42"/>
      <c r="R43" s="37">
        <v>0</v>
      </c>
      <c r="S43" s="38">
        <f>P43+Q43+R43</f>
        <v>0</v>
      </c>
      <c r="T43" s="40">
        <f>F43+J43+O43+S43</f>
        <v>1.1300000000000001</v>
      </c>
      <c r="U43" s="39">
        <v>0.22</v>
      </c>
      <c r="V43" s="39">
        <v>0.16</v>
      </c>
      <c r="W43" s="39">
        <v>0.46</v>
      </c>
      <c r="X43" s="39"/>
      <c r="Y43" s="39">
        <f>U43+V43+W43+X43</f>
        <v>0.8400000000000001</v>
      </c>
      <c r="Z43" s="39">
        <f>T43-Y43</f>
        <v>0.29000000000000004</v>
      </c>
      <c r="AA43" s="41"/>
      <c r="AB43" s="42"/>
      <c r="AC43" s="42" t="s">
        <v>32</v>
      </c>
      <c r="AD43" s="3"/>
    </row>
    <row r="44" spans="1:30" ht="15.75" customHeight="1">
      <c r="A44" s="34">
        <v>34</v>
      </c>
      <c r="B44" s="35" t="s">
        <v>59</v>
      </c>
      <c r="C44" s="36">
        <v>0.21</v>
      </c>
      <c r="D44" s="36">
        <v>0.08</v>
      </c>
      <c r="E44" s="37">
        <v>0.02</v>
      </c>
      <c r="F44" s="38">
        <f>C44+D44+E44</f>
        <v>0.31</v>
      </c>
      <c r="G44" s="36">
        <v>0.14</v>
      </c>
      <c r="H44" s="36">
        <v>0.08</v>
      </c>
      <c r="I44" s="37">
        <v>0</v>
      </c>
      <c r="J44" s="38">
        <f>G44+H44+I44</f>
        <v>0.22000000000000003</v>
      </c>
      <c r="K44" s="39">
        <f>F44+J44</f>
        <v>0.53</v>
      </c>
      <c r="L44" s="36">
        <v>0.16</v>
      </c>
      <c r="M44" s="36">
        <v>0.08</v>
      </c>
      <c r="N44" s="37">
        <v>0.36</v>
      </c>
      <c r="O44" s="38">
        <f>L44+M44+N44</f>
        <v>0.6</v>
      </c>
      <c r="P44" s="42"/>
      <c r="Q44" s="42"/>
      <c r="R44" s="37">
        <v>0</v>
      </c>
      <c r="S44" s="38">
        <f>P44+Q44+R44</f>
        <v>0</v>
      </c>
      <c r="T44" s="40">
        <f>F44+J44+O44+S44</f>
        <v>1.13</v>
      </c>
      <c r="U44" s="39">
        <v>0.22</v>
      </c>
      <c r="V44" s="39">
        <v>0.16</v>
      </c>
      <c r="W44" s="39">
        <v>0.37</v>
      </c>
      <c r="X44" s="39"/>
      <c r="Y44" s="39">
        <f>U44+V44+W44+X44</f>
        <v>0.75</v>
      </c>
      <c r="Z44" s="39">
        <f>T44-Y44</f>
        <v>0.3799999999999999</v>
      </c>
      <c r="AA44" s="41"/>
      <c r="AB44" s="42"/>
      <c r="AC44" s="42" t="s">
        <v>32</v>
      </c>
      <c r="AD44" s="3"/>
    </row>
    <row r="45" spans="1:30" ht="15.75" customHeight="1">
      <c r="A45" s="34">
        <v>35</v>
      </c>
      <c r="B45" s="35" t="s">
        <v>60</v>
      </c>
      <c r="C45" s="36">
        <v>0.21</v>
      </c>
      <c r="D45" s="36">
        <v>0.08</v>
      </c>
      <c r="E45" s="37">
        <v>0.05</v>
      </c>
      <c r="F45" s="38">
        <f>C45+D45+E45</f>
        <v>0.33999999999999997</v>
      </c>
      <c r="G45" s="36">
        <v>0.14</v>
      </c>
      <c r="H45" s="36">
        <v>0.08</v>
      </c>
      <c r="I45" s="37">
        <v>0</v>
      </c>
      <c r="J45" s="38">
        <f>G45+H45+I45</f>
        <v>0.22000000000000003</v>
      </c>
      <c r="K45" s="39">
        <f>F45+J45</f>
        <v>0.56</v>
      </c>
      <c r="L45" s="36">
        <v>0.16</v>
      </c>
      <c r="M45" s="36">
        <v>0.08</v>
      </c>
      <c r="N45" s="37">
        <v>0.21</v>
      </c>
      <c r="O45" s="38">
        <f>L45+M45+N45</f>
        <v>0.44999999999999996</v>
      </c>
      <c r="P45" s="42"/>
      <c r="Q45" s="42"/>
      <c r="R45" s="37">
        <v>0</v>
      </c>
      <c r="S45" s="38">
        <f>P45+Q45+R45</f>
        <v>0</v>
      </c>
      <c r="T45" s="40">
        <f>F45+J45+O45+S45</f>
        <v>1.01</v>
      </c>
      <c r="U45" s="39">
        <v>0.22</v>
      </c>
      <c r="V45" s="39">
        <v>0.16</v>
      </c>
      <c r="W45" s="39">
        <v>0.27</v>
      </c>
      <c r="X45" s="39"/>
      <c r="Y45" s="39">
        <f>U45+V45+W45+X45</f>
        <v>0.65</v>
      </c>
      <c r="Z45" s="39">
        <f>T45-Y45</f>
        <v>0.36</v>
      </c>
      <c r="AA45" s="41"/>
      <c r="AB45" s="42"/>
      <c r="AC45" s="42" t="s">
        <v>32</v>
      </c>
      <c r="AD45" s="3"/>
    </row>
    <row r="46" spans="1:30" ht="15.75" customHeight="1">
      <c r="A46" s="34">
        <v>36</v>
      </c>
      <c r="B46" s="35" t="s">
        <v>61</v>
      </c>
      <c r="C46" s="36">
        <v>0.21</v>
      </c>
      <c r="D46" s="36">
        <v>0.08</v>
      </c>
      <c r="E46" s="37">
        <v>0.04</v>
      </c>
      <c r="F46" s="38">
        <f>C46+D46+E46</f>
        <v>0.32999999999999996</v>
      </c>
      <c r="G46" s="36">
        <v>0.14</v>
      </c>
      <c r="H46" s="36">
        <v>0.08</v>
      </c>
      <c r="I46" s="37">
        <v>0</v>
      </c>
      <c r="J46" s="38">
        <f>G46+H46+I46</f>
        <v>0.22000000000000003</v>
      </c>
      <c r="K46" s="39">
        <f>F46+J46</f>
        <v>0.55</v>
      </c>
      <c r="L46" s="36">
        <v>0.16</v>
      </c>
      <c r="M46" s="36">
        <v>0.08</v>
      </c>
      <c r="N46" s="37">
        <v>0.29</v>
      </c>
      <c r="O46" s="38">
        <f>L46+M46+N46</f>
        <v>0.53</v>
      </c>
      <c r="P46" s="42"/>
      <c r="Q46" s="42"/>
      <c r="R46" s="37">
        <v>0</v>
      </c>
      <c r="S46" s="38">
        <f>P46+Q46+R46</f>
        <v>0</v>
      </c>
      <c r="T46" s="40">
        <f>F46+J46+O46+S46</f>
        <v>1.08</v>
      </c>
      <c r="U46" s="39">
        <v>0.21</v>
      </c>
      <c r="V46" s="39">
        <v>0.16</v>
      </c>
      <c r="W46" s="39">
        <v>0.38</v>
      </c>
      <c r="X46" s="39"/>
      <c r="Y46" s="39">
        <f>U46+V46+W46+X46</f>
        <v>0.75</v>
      </c>
      <c r="Z46" s="39">
        <f>T46-Y46</f>
        <v>0.33000000000000007</v>
      </c>
      <c r="AA46" s="41"/>
      <c r="AB46" s="42"/>
      <c r="AC46" s="42" t="s">
        <v>32</v>
      </c>
      <c r="AD46" s="3"/>
    </row>
    <row r="47" spans="1:30" ht="15.75" customHeight="1">
      <c r="A47" s="34">
        <v>37</v>
      </c>
      <c r="B47" s="35" t="s">
        <v>62</v>
      </c>
      <c r="C47" s="36">
        <v>0.21</v>
      </c>
      <c r="D47" s="36">
        <v>0.08</v>
      </c>
      <c r="E47" s="37">
        <v>0.03</v>
      </c>
      <c r="F47" s="38">
        <f>C47+D47+E47</f>
        <v>0.31999999999999995</v>
      </c>
      <c r="G47" s="36">
        <v>0.14</v>
      </c>
      <c r="H47" s="36">
        <v>0.08</v>
      </c>
      <c r="I47" s="37">
        <v>0</v>
      </c>
      <c r="J47" s="38">
        <f>G47+H47+I47</f>
        <v>0.22000000000000003</v>
      </c>
      <c r="K47" s="39">
        <f>F47+J47</f>
        <v>0.54</v>
      </c>
      <c r="L47" s="36">
        <v>0.16</v>
      </c>
      <c r="M47" s="36">
        <v>0.08</v>
      </c>
      <c r="N47" s="37">
        <v>0.25</v>
      </c>
      <c r="O47" s="38">
        <f>L47+M47+N47</f>
        <v>0.49</v>
      </c>
      <c r="P47" s="36">
        <v>0.13</v>
      </c>
      <c r="Q47" s="36">
        <v>0.08</v>
      </c>
      <c r="R47" s="37">
        <v>0.16</v>
      </c>
      <c r="S47" s="38">
        <f>P47+Q47+R47</f>
        <v>0.37</v>
      </c>
      <c r="T47" s="40">
        <f>F47+J47+O47+S47</f>
        <v>1.4</v>
      </c>
      <c r="U47" s="39">
        <v>0.24</v>
      </c>
      <c r="V47" s="39">
        <v>0.16</v>
      </c>
      <c r="W47" s="39">
        <v>0.34</v>
      </c>
      <c r="X47" s="39">
        <v>0.18</v>
      </c>
      <c r="Y47" s="39">
        <f>U47+V47+W47+X47</f>
        <v>0.9199999999999999</v>
      </c>
      <c r="Z47" s="39">
        <f>T47-Y47</f>
        <v>0.48</v>
      </c>
      <c r="AA47" s="41"/>
      <c r="AB47" s="42"/>
      <c r="AC47" s="42"/>
      <c r="AD47" s="3"/>
    </row>
    <row r="48" spans="1:30" ht="15.75" customHeight="1">
      <c r="A48" s="34">
        <v>38</v>
      </c>
      <c r="B48" s="35" t="s">
        <v>63</v>
      </c>
      <c r="C48" s="36">
        <v>0.21</v>
      </c>
      <c r="D48" s="36">
        <v>0.08</v>
      </c>
      <c r="E48" s="37">
        <v>0</v>
      </c>
      <c r="F48" s="38">
        <f>C48+D48+E48</f>
        <v>0.29</v>
      </c>
      <c r="G48" s="36">
        <v>0.14</v>
      </c>
      <c r="H48" s="36">
        <v>0.08</v>
      </c>
      <c r="I48" s="37">
        <v>0.04</v>
      </c>
      <c r="J48" s="38">
        <f>G48+H48+I48</f>
        <v>0.26</v>
      </c>
      <c r="K48" s="39">
        <f>F48+J48</f>
        <v>0.55</v>
      </c>
      <c r="L48" s="36">
        <v>0.16</v>
      </c>
      <c r="M48" s="36">
        <v>0.08</v>
      </c>
      <c r="N48" s="37">
        <v>0.21</v>
      </c>
      <c r="O48" s="38">
        <f>L48+M48+N48</f>
        <v>0.44999999999999996</v>
      </c>
      <c r="P48" s="36">
        <v>0.13</v>
      </c>
      <c r="Q48" s="36">
        <v>0.08</v>
      </c>
      <c r="R48" s="37">
        <v>0</v>
      </c>
      <c r="S48" s="38">
        <f>P48+Q48+R48</f>
        <v>0.21000000000000002</v>
      </c>
      <c r="T48" s="40">
        <f>F48+J48+O48+S48</f>
        <v>1.21</v>
      </c>
      <c r="U48" s="39">
        <v>0.25</v>
      </c>
      <c r="V48" s="39">
        <v>0.16</v>
      </c>
      <c r="W48" s="39">
        <v>0.38</v>
      </c>
      <c r="X48" s="39">
        <v>0.22</v>
      </c>
      <c r="Y48" s="39">
        <f>U48+V48+W48+X48</f>
        <v>1.01</v>
      </c>
      <c r="Z48" s="39">
        <f>T48-Y48</f>
        <v>0.19999999999999996</v>
      </c>
      <c r="AA48" s="41"/>
      <c r="AB48" s="42"/>
      <c r="AC48" s="42"/>
      <c r="AD48" s="3"/>
    </row>
    <row r="49" spans="1:30" ht="15.75" customHeight="1">
      <c r="A49" s="34">
        <v>39</v>
      </c>
      <c r="B49" s="35" t="s">
        <v>64</v>
      </c>
      <c r="C49" s="36">
        <v>0.21</v>
      </c>
      <c r="D49" s="36">
        <v>0.08</v>
      </c>
      <c r="E49" s="37">
        <v>0.02</v>
      </c>
      <c r="F49" s="38">
        <f>C49+D49+E49</f>
        <v>0.31</v>
      </c>
      <c r="G49" s="36">
        <v>0.14</v>
      </c>
      <c r="H49" s="36">
        <v>0.08</v>
      </c>
      <c r="I49" s="37">
        <v>0.06</v>
      </c>
      <c r="J49" s="38">
        <f>G49+H49+I49</f>
        <v>0.28</v>
      </c>
      <c r="K49" s="39">
        <f>F49+J49</f>
        <v>0.5900000000000001</v>
      </c>
      <c r="L49" s="36">
        <v>0.16</v>
      </c>
      <c r="M49" s="36">
        <v>0.08</v>
      </c>
      <c r="N49" s="37">
        <v>0.56</v>
      </c>
      <c r="O49" s="38">
        <f>L49+M49+N49</f>
        <v>0.8</v>
      </c>
      <c r="P49" s="36">
        <v>0.13</v>
      </c>
      <c r="Q49" s="36">
        <v>0.08</v>
      </c>
      <c r="R49" s="37">
        <v>0.17</v>
      </c>
      <c r="S49" s="38">
        <f>P49+Q49+R49</f>
        <v>0.38</v>
      </c>
      <c r="T49" s="40">
        <f>F49+J49+O49+S49</f>
        <v>1.77</v>
      </c>
      <c r="U49" s="39">
        <v>0.21</v>
      </c>
      <c r="V49" s="39">
        <v>0.16</v>
      </c>
      <c r="W49" s="39">
        <v>0.39</v>
      </c>
      <c r="X49" s="39">
        <v>0.13</v>
      </c>
      <c r="Y49" s="39">
        <f>U49+V49+W49+X49</f>
        <v>0.89</v>
      </c>
      <c r="Z49" s="39">
        <f>T49-Y49</f>
        <v>0.88</v>
      </c>
      <c r="AA49" s="41"/>
      <c r="AB49" s="42"/>
      <c r="AC49" s="42"/>
      <c r="AD49" s="3"/>
    </row>
    <row r="50" spans="1:30" ht="15.75" customHeight="1">
      <c r="A50" s="34">
        <v>40</v>
      </c>
      <c r="B50" s="35" t="s">
        <v>65</v>
      </c>
      <c r="C50" s="36">
        <v>0.21</v>
      </c>
      <c r="D50" s="36">
        <v>0.08</v>
      </c>
      <c r="E50" s="37">
        <v>0.02</v>
      </c>
      <c r="F50" s="38">
        <f>C50+D50+E50</f>
        <v>0.31</v>
      </c>
      <c r="G50" s="36">
        <v>0.14</v>
      </c>
      <c r="H50" s="36">
        <v>0.08</v>
      </c>
      <c r="I50" s="37">
        <v>0.04</v>
      </c>
      <c r="J50" s="38">
        <f>G50+H50+I50</f>
        <v>0.26</v>
      </c>
      <c r="K50" s="39">
        <f>F50+J50</f>
        <v>0.5700000000000001</v>
      </c>
      <c r="L50" s="36">
        <v>0.16</v>
      </c>
      <c r="M50" s="36">
        <v>0.08</v>
      </c>
      <c r="N50" s="37">
        <v>0.27</v>
      </c>
      <c r="O50" s="38">
        <f>L50+M50+N50</f>
        <v>0.51</v>
      </c>
      <c r="P50" s="36">
        <v>0.13</v>
      </c>
      <c r="Q50" s="36">
        <v>0.08</v>
      </c>
      <c r="R50" s="37">
        <v>0</v>
      </c>
      <c r="S50" s="38">
        <f>P50+Q50+R50</f>
        <v>0.21000000000000002</v>
      </c>
      <c r="T50" s="40">
        <f>F50+J50+O50+S50</f>
        <v>1.29</v>
      </c>
      <c r="U50" s="39">
        <v>0.23</v>
      </c>
      <c r="V50" s="39">
        <v>0.16</v>
      </c>
      <c r="W50" s="39">
        <v>0.23</v>
      </c>
      <c r="X50" s="39">
        <v>0.17</v>
      </c>
      <c r="Y50" s="39">
        <f>U50+V50+W50+X50</f>
        <v>0.79</v>
      </c>
      <c r="Z50" s="39">
        <f>T50-Y50</f>
        <v>0.5</v>
      </c>
      <c r="AA50" s="41"/>
      <c r="AB50" s="42"/>
      <c r="AC50" s="42"/>
      <c r="AD50" s="3"/>
    </row>
    <row r="51" spans="1:30" ht="15.75" customHeight="1">
      <c r="A51" s="34">
        <v>41</v>
      </c>
      <c r="B51" s="35" t="s">
        <v>66</v>
      </c>
      <c r="C51" s="36">
        <v>0.21</v>
      </c>
      <c r="D51" s="36">
        <v>0.08</v>
      </c>
      <c r="E51" s="37">
        <v>0</v>
      </c>
      <c r="F51" s="38">
        <f>C51+D51+E51</f>
        <v>0.29</v>
      </c>
      <c r="G51" s="36">
        <v>0.14</v>
      </c>
      <c r="H51" s="36">
        <v>0.08</v>
      </c>
      <c r="I51" s="37">
        <v>0</v>
      </c>
      <c r="J51" s="38">
        <f>G51+H51+I51</f>
        <v>0.22000000000000003</v>
      </c>
      <c r="K51" s="39">
        <f>F51+J51</f>
        <v>0.51</v>
      </c>
      <c r="L51" s="36">
        <v>0.16</v>
      </c>
      <c r="M51" s="36">
        <v>0.08</v>
      </c>
      <c r="N51" s="37">
        <v>0.56</v>
      </c>
      <c r="O51" s="38">
        <f>L51+M51+N51</f>
        <v>0.8</v>
      </c>
      <c r="P51" s="36">
        <v>0.13</v>
      </c>
      <c r="Q51" s="36">
        <v>0.08</v>
      </c>
      <c r="R51" s="37">
        <v>0.09</v>
      </c>
      <c r="S51" s="38">
        <f>P51+Q51+R51</f>
        <v>0.30000000000000004</v>
      </c>
      <c r="T51" s="40">
        <f>F51+J51+O51+S51</f>
        <v>1.61</v>
      </c>
      <c r="U51" s="39">
        <v>0.21</v>
      </c>
      <c r="V51" s="39">
        <v>0.16</v>
      </c>
      <c r="W51" s="39">
        <v>0.48</v>
      </c>
      <c r="X51" s="39">
        <v>0.18</v>
      </c>
      <c r="Y51" s="39">
        <f>U51+V51+W51+X51</f>
        <v>1.03</v>
      </c>
      <c r="Z51" s="39">
        <f>T51-Y51</f>
        <v>0.5800000000000001</v>
      </c>
      <c r="AA51" s="41"/>
      <c r="AB51" s="42"/>
      <c r="AC51" s="42"/>
      <c r="AD51" s="3"/>
    </row>
    <row r="52" spans="1:30" ht="15.75" customHeight="1">
      <c r="A52" s="34">
        <v>42</v>
      </c>
      <c r="B52" s="35" t="s">
        <v>67</v>
      </c>
      <c r="C52" s="36">
        <v>0.21</v>
      </c>
      <c r="D52" s="36">
        <v>0.08</v>
      </c>
      <c r="E52" s="37">
        <v>0.02</v>
      </c>
      <c r="F52" s="38">
        <f>C52+D52+E52</f>
        <v>0.31</v>
      </c>
      <c r="G52" s="36">
        <v>0.14</v>
      </c>
      <c r="H52" s="36">
        <v>0.08</v>
      </c>
      <c r="I52" s="37">
        <v>0.03</v>
      </c>
      <c r="J52" s="38">
        <f>G52+H52+I52</f>
        <v>0.25</v>
      </c>
      <c r="K52" s="39">
        <f>F52+J52</f>
        <v>0.56</v>
      </c>
      <c r="L52" s="36">
        <v>0.16</v>
      </c>
      <c r="M52" s="36">
        <v>0.08</v>
      </c>
      <c r="N52" s="37">
        <v>0.22</v>
      </c>
      <c r="O52" s="38">
        <f>L52+M52+N52</f>
        <v>0.45999999999999996</v>
      </c>
      <c r="P52" s="36">
        <v>0.13</v>
      </c>
      <c r="Q52" s="36">
        <v>0.08</v>
      </c>
      <c r="R52" s="37">
        <v>0.09</v>
      </c>
      <c r="S52" s="38">
        <f>P52+Q52+R52</f>
        <v>0.30000000000000004</v>
      </c>
      <c r="T52" s="40">
        <f>F52+J52+O52+S52</f>
        <v>1.32</v>
      </c>
      <c r="U52" s="39">
        <v>0.23</v>
      </c>
      <c r="V52" s="39">
        <v>0.16</v>
      </c>
      <c r="W52" s="39">
        <v>0.43</v>
      </c>
      <c r="X52" s="39">
        <v>0.16</v>
      </c>
      <c r="Y52" s="39">
        <f>U52+V52+W52+X52</f>
        <v>0.9800000000000001</v>
      </c>
      <c r="Z52" s="39">
        <f>T52-Y52</f>
        <v>0.33999999999999997</v>
      </c>
      <c r="AA52" s="41"/>
      <c r="AB52" s="42"/>
      <c r="AC52" s="42"/>
      <c r="AD52" s="3"/>
    </row>
    <row r="53" spans="1:30" ht="15.75" customHeight="1">
      <c r="A53" s="34">
        <v>43</v>
      </c>
      <c r="B53" s="35" t="s">
        <v>68</v>
      </c>
      <c r="C53" s="42"/>
      <c r="D53" s="36">
        <v>0.08</v>
      </c>
      <c r="E53" s="37">
        <v>0</v>
      </c>
      <c r="F53" s="38">
        <f>C53+D53+E53</f>
        <v>0.08</v>
      </c>
      <c r="G53" s="36">
        <v>0.14</v>
      </c>
      <c r="H53" s="36">
        <v>0.08</v>
      </c>
      <c r="I53" s="37">
        <v>0</v>
      </c>
      <c r="J53" s="38">
        <f>G53+H53+I53</f>
        <v>0.22000000000000003</v>
      </c>
      <c r="K53" s="39">
        <f>F53+J53</f>
        <v>0.30000000000000004</v>
      </c>
      <c r="L53" s="36">
        <v>0.16</v>
      </c>
      <c r="M53" s="36">
        <v>0.08</v>
      </c>
      <c r="N53" s="37">
        <v>0</v>
      </c>
      <c r="O53" s="38">
        <f>L53+M53+N53</f>
        <v>0.24</v>
      </c>
      <c r="P53" s="42"/>
      <c r="Q53" s="42"/>
      <c r="R53" s="37">
        <v>0</v>
      </c>
      <c r="S53" s="38">
        <f>P53+Q53+R53</f>
        <v>0</v>
      </c>
      <c r="T53" s="40">
        <f>F53+J53+O53+S53</f>
        <v>0.54</v>
      </c>
      <c r="U53" s="39">
        <v>0.04</v>
      </c>
      <c r="V53" s="39">
        <v>0.16</v>
      </c>
      <c r="W53" s="39">
        <v>0.18</v>
      </c>
      <c r="X53" s="39"/>
      <c r="Y53" s="39">
        <f>U53+V53+W53+X53</f>
        <v>0.38</v>
      </c>
      <c r="Z53" s="39">
        <f>T53-Y53</f>
        <v>0.16000000000000003</v>
      </c>
      <c r="AA53" s="41" t="s">
        <v>35</v>
      </c>
      <c r="AB53" s="42"/>
      <c r="AC53" s="42" t="s">
        <v>32</v>
      </c>
      <c r="AD53" s="3"/>
    </row>
    <row r="54" spans="1:30" ht="16.5" customHeight="1">
      <c r="A54" s="34">
        <v>44</v>
      </c>
      <c r="B54" s="35" t="s">
        <v>69</v>
      </c>
      <c r="C54" s="42"/>
      <c r="D54" s="36">
        <v>0.08</v>
      </c>
      <c r="E54" s="37">
        <v>0</v>
      </c>
      <c r="F54" s="38">
        <f>C54+D54+E54</f>
        <v>0.08</v>
      </c>
      <c r="G54" s="36">
        <v>0.14</v>
      </c>
      <c r="H54" s="36">
        <v>0.08</v>
      </c>
      <c r="I54" s="37">
        <v>0</v>
      </c>
      <c r="J54" s="38">
        <f>G54+H54+I54</f>
        <v>0.22000000000000003</v>
      </c>
      <c r="K54" s="39">
        <f>F54+J54</f>
        <v>0.30000000000000004</v>
      </c>
      <c r="L54" s="36"/>
      <c r="M54" s="36"/>
      <c r="N54" s="37">
        <v>0</v>
      </c>
      <c r="O54" s="38">
        <f>L54+M54+N54</f>
        <v>0</v>
      </c>
      <c r="P54" s="42"/>
      <c r="Q54" s="42"/>
      <c r="R54" s="37">
        <v>0</v>
      </c>
      <c r="S54" s="38">
        <f>P54+Q54+R54</f>
        <v>0</v>
      </c>
      <c r="T54" s="40">
        <f>F54+J54+O54+S54</f>
        <v>0.30000000000000004</v>
      </c>
      <c r="U54" s="39">
        <v>0.04</v>
      </c>
      <c r="V54" s="39">
        <v>0.16</v>
      </c>
      <c r="W54" s="39"/>
      <c r="X54" s="39"/>
      <c r="Y54" s="39">
        <f>U54+V54+W54+X54</f>
        <v>0.2</v>
      </c>
      <c r="Z54" s="39">
        <f>T54-Y54</f>
        <v>0.10000000000000003</v>
      </c>
      <c r="AA54" s="41" t="s">
        <v>35</v>
      </c>
      <c r="AB54" s="42" t="s">
        <v>39</v>
      </c>
      <c r="AC54" s="42" t="s">
        <v>32</v>
      </c>
      <c r="AD54" s="3"/>
    </row>
    <row r="55" spans="1:30" ht="16.5" customHeight="1">
      <c r="A55" s="34">
        <v>45</v>
      </c>
      <c r="B55" s="35" t="s">
        <v>70</v>
      </c>
      <c r="C55" s="42"/>
      <c r="D55" s="36">
        <v>0.08</v>
      </c>
      <c r="E55" s="37">
        <v>0</v>
      </c>
      <c r="F55" s="38">
        <f>C55+D55+E55</f>
        <v>0.08</v>
      </c>
      <c r="G55" s="36">
        <v>0.14</v>
      </c>
      <c r="H55" s="36">
        <v>0.08</v>
      </c>
      <c r="I55" s="37">
        <v>0</v>
      </c>
      <c r="J55" s="38">
        <f>G55+H55+I55</f>
        <v>0.22000000000000003</v>
      </c>
      <c r="K55" s="39">
        <f>F55+J55</f>
        <v>0.30000000000000004</v>
      </c>
      <c r="L55" s="36">
        <v>0.16</v>
      </c>
      <c r="M55" s="36">
        <v>0.08</v>
      </c>
      <c r="N55" s="37">
        <v>0</v>
      </c>
      <c r="O55" s="38">
        <f>L55+M55+N55</f>
        <v>0.24</v>
      </c>
      <c r="P55" s="42"/>
      <c r="Q55" s="42"/>
      <c r="R55" s="37">
        <v>0</v>
      </c>
      <c r="S55" s="38">
        <f>P55+Q55+R55</f>
        <v>0</v>
      </c>
      <c r="T55" s="40">
        <f>F55+J55+O55+S55</f>
        <v>0.54</v>
      </c>
      <c r="U55" s="39">
        <v>0.04</v>
      </c>
      <c r="V55" s="39">
        <v>0.16</v>
      </c>
      <c r="W55" s="39">
        <v>0.18</v>
      </c>
      <c r="X55" s="39"/>
      <c r="Y55" s="39">
        <f>U55+V55+W55+X55</f>
        <v>0.38</v>
      </c>
      <c r="Z55" s="39">
        <f>T55-Y55</f>
        <v>0.16000000000000003</v>
      </c>
      <c r="AA55" s="41" t="s">
        <v>35</v>
      </c>
      <c r="AB55" s="42"/>
      <c r="AC55" s="42" t="s">
        <v>32</v>
      </c>
      <c r="AD55" s="3"/>
    </row>
    <row r="56" spans="1:30" ht="16.5" customHeight="1">
      <c r="A56" s="34">
        <v>46</v>
      </c>
      <c r="B56" s="35" t="s">
        <v>71</v>
      </c>
      <c r="C56" s="42"/>
      <c r="D56" s="36">
        <v>0.08</v>
      </c>
      <c r="E56" s="37">
        <v>0</v>
      </c>
      <c r="F56" s="38">
        <f>C56+D56+E56</f>
        <v>0.08</v>
      </c>
      <c r="G56" s="36">
        <v>0.14</v>
      </c>
      <c r="H56" s="36">
        <v>0.08</v>
      </c>
      <c r="I56" s="37">
        <v>0</v>
      </c>
      <c r="J56" s="38">
        <f>G56+H56+I56</f>
        <v>0.22000000000000003</v>
      </c>
      <c r="K56" s="39">
        <f>F56+J56</f>
        <v>0.30000000000000004</v>
      </c>
      <c r="L56" s="36">
        <v>0.16</v>
      </c>
      <c r="M56" s="36">
        <v>0.08</v>
      </c>
      <c r="N56" s="37">
        <v>0</v>
      </c>
      <c r="O56" s="38">
        <f>L56+M56+N56</f>
        <v>0.24</v>
      </c>
      <c r="P56" s="42"/>
      <c r="Q56" s="42"/>
      <c r="R56" s="37">
        <v>0</v>
      </c>
      <c r="S56" s="38">
        <f>P56+Q56+R56</f>
        <v>0</v>
      </c>
      <c r="T56" s="40">
        <f>F56+J56+O56+S56</f>
        <v>0.54</v>
      </c>
      <c r="U56" s="39">
        <v>0.04</v>
      </c>
      <c r="V56" s="39">
        <v>0.16</v>
      </c>
      <c r="W56" s="39">
        <v>0.18</v>
      </c>
      <c r="X56" s="39"/>
      <c r="Y56" s="39">
        <f>U56+V56+W56+X56</f>
        <v>0.38</v>
      </c>
      <c r="Z56" s="39">
        <f>T56-Y56</f>
        <v>0.16000000000000003</v>
      </c>
      <c r="AA56" s="41" t="s">
        <v>35</v>
      </c>
      <c r="AB56" s="42"/>
      <c r="AC56" s="42" t="s">
        <v>32</v>
      </c>
      <c r="AD56" s="3"/>
    </row>
    <row r="57" spans="1:30" ht="16.5" customHeight="1">
      <c r="A57" s="34">
        <v>47</v>
      </c>
      <c r="B57" s="35" t="s">
        <v>72</v>
      </c>
      <c r="C57" s="42"/>
      <c r="D57" s="36">
        <v>0.08</v>
      </c>
      <c r="E57" s="37">
        <v>0</v>
      </c>
      <c r="F57" s="38">
        <f>C57+D57+E57</f>
        <v>0.08</v>
      </c>
      <c r="G57" s="36">
        <v>0.14</v>
      </c>
      <c r="H57" s="36">
        <v>0.08</v>
      </c>
      <c r="I57" s="37">
        <v>0</v>
      </c>
      <c r="J57" s="38">
        <f>G57+H57+I57</f>
        <v>0.22000000000000003</v>
      </c>
      <c r="K57" s="39">
        <f>F57+J57</f>
        <v>0.30000000000000004</v>
      </c>
      <c r="L57" s="42"/>
      <c r="M57" s="36"/>
      <c r="N57" s="37">
        <v>0</v>
      </c>
      <c r="O57" s="38">
        <f>L57+M57+N57</f>
        <v>0</v>
      </c>
      <c r="P57" s="42"/>
      <c r="Q57" s="42"/>
      <c r="R57" s="37">
        <v>0</v>
      </c>
      <c r="S57" s="38">
        <f>P57+Q57+R57</f>
        <v>0</v>
      </c>
      <c r="T57" s="40">
        <f>F57+J57+O57+S57</f>
        <v>0.30000000000000004</v>
      </c>
      <c r="U57" s="39">
        <v>0.04</v>
      </c>
      <c r="V57" s="39">
        <v>0.16</v>
      </c>
      <c r="W57" s="39"/>
      <c r="X57" s="39"/>
      <c r="Y57" s="39">
        <f>U57+V57+W57+X57</f>
        <v>0.2</v>
      </c>
      <c r="Z57" s="39">
        <f>T57-Y57</f>
        <v>0.10000000000000003</v>
      </c>
      <c r="AA57" s="41" t="s">
        <v>35</v>
      </c>
      <c r="AB57" s="42" t="s">
        <v>39</v>
      </c>
      <c r="AC57" s="42" t="s">
        <v>32</v>
      </c>
      <c r="AD57" s="3"/>
    </row>
    <row r="58" spans="1:30" ht="16.5" customHeight="1">
      <c r="A58" s="34">
        <v>48</v>
      </c>
      <c r="B58" s="35" t="s">
        <v>73</v>
      </c>
      <c r="C58" s="42"/>
      <c r="D58" s="36">
        <v>0.08</v>
      </c>
      <c r="E58" s="37">
        <v>0</v>
      </c>
      <c r="F58" s="38">
        <f>C58+D58+E58</f>
        <v>0.08</v>
      </c>
      <c r="G58" s="36">
        <v>0.14</v>
      </c>
      <c r="H58" s="36">
        <v>0.08</v>
      </c>
      <c r="I58" s="37">
        <v>0</v>
      </c>
      <c r="J58" s="38">
        <f>G58+H58+I58</f>
        <v>0.22000000000000003</v>
      </c>
      <c r="K58" s="39">
        <f>F58+J58</f>
        <v>0.30000000000000004</v>
      </c>
      <c r="L58" s="36">
        <v>0.16</v>
      </c>
      <c r="M58" s="36">
        <v>0.08</v>
      </c>
      <c r="N58" s="37">
        <v>0</v>
      </c>
      <c r="O58" s="38">
        <f>L58+M58+N58</f>
        <v>0.24</v>
      </c>
      <c r="P58" s="42"/>
      <c r="Q58" s="42"/>
      <c r="R58" s="37">
        <v>0</v>
      </c>
      <c r="S58" s="38">
        <f>P58+Q58+R58</f>
        <v>0</v>
      </c>
      <c r="T58" s="40">
        <f>F58+J58+O58+S58</f>
        <v>0.54</v>
      </c>
      <c r="U58" s="39">
        <v>0.04</v>
      </c>
      <c r="V58" s="39">
        <v>0.16</v>
      </c>
      <c r="W58" s="39">
        <v>0.18</v>
      </c>
      <c r="X58" s="39"/>
      <c r="Y58" s="39">
        <f>U58+V58+W58+X58</f>
        <v>0.38</v>
      </c>
      <c r="Z58" s="39">
        <f>T58-Y58</f>
        <v>0.16000000000000003</v>
      </c>
      <c r="AA58" s="41" t="s">
        <v>35</v>
      </c>
      <c r="AB58" s="42"/>
      <c r="AC58" s="42" t="s">
        <v>32</v>
      </c>
      <c r="AD58" s="3"/>
    </row>
    <row r="59" spans="1:30" ht="16.5" customHeight="1">
      <c r="A59" s="34">
        <v>49</v>
      </c>
      <c r="B59" s="35" t="s">
        <v>74</v>
      </c>
      <c r="C59" s="42"/>
      <c r="D59" s="36">
        <v>0.08</v>
      </c>
      <c r="E59" s="37">
        <v>0</v>
      </c>
      <c r="F59" s="38">
        <f>C59+D59+E59</f>
        <v>0.08</v>
      </c>
      <c r="G59" s="36">
        <v>0.14</v>
      </c>
      <c r="H59" s="36">
        <v>0.08</v>
      </c>
      <c r="I59" s="37">
        <v>0</v>
      </c>
      <c r="J59" s="38">
        <f>G59+H59+I59</f>
        <v>0.22000000000000003</v>
      </c>
      <c r="K59" s="39">
        <f>F59+J59</f>
        <v>0.30000000000000004</v>
      </c>
      <c r="L59" s="36">
        <v>0.16</v>
      </c>
      <c r="M59" s="36">
        <v>0.08</v>
      </c>
      <c r="N59" s="37">
        <v>0</v>
      </c>
      <c r="O59" s="38">
        <f>L59+M59+N59</f>
        <v>0.24</v>
      </c>
      <c r="P59" s="42"/>
      <c r="Q59" s="42"/>
      <c r="R59" s="37">
        <v>0</v>
      </c>
      <c r="S59" s="38">
        <f>P59+Q59+R59</f>
        <v>0</v>
      </c>
      <c r="T59" s="40">
        <f>F59+J59+O59+S59</f>
        <v>0.54</v>
      </c>
      <c r="U59" s="39">
        <v>0.04</v>
      </c>
      <c r="V59" s="39">
        <v>0.16</v>
      </c>
      <c r="W59" s="39">
        <v>0.18</v>
      </c>
      <c r="X59" s="39"/>
      <c r="Y59" s="39">
        <f>U59+V59+W59+X59</f>
        <v>0.38</v>
      </c>
      <c r="Z59" s="39">
        <f>T59-Y59</f>
        <v>0.16000000000000003</v>
      </c>
      <c r="AA59" s="41" t="s">
        <v>35</v>
      </c>
      <c r="AB59" s="42"/>
      <c r="AC59" s="42" t="s">
        <v>32</v>
      </c>
      <c r="AD59" s="3"/>
    </row>
    <row r="60" spans="1:30" ht="12" customHeight="1">
      <c r="A60" s="34">
        <v>50</v>
      </c>
      <c r="B60" s="44" t="s">
        <v>75</v>
      </c>
      <c r="C60" s="36"/>
      <c r="D60" s="36">
        <v>0.08</v>
      </c>
      <c r="E60" s="37">
        <v>0</v>
      </c>
      <c r="F60" s="38">
        <f>C60+D60+E60</f>
        <v>0.08</v>
      </c>
      <c r="G60" s="36">
        <v>0.14</v>
      </c>
      <c r="H60" s="36">
        <v>0.08</v>
      </c>
      <c r="I60" s="37">
        <v>0</v>
      </c>
      <c r="J60" s="38">
        <f>G60+H60+I60</f>
        <v>0.22000000000000003</v>
      </c>
      <c r="K60" s="39">
        <f>F60+J60</f>
        <v>0.30000000000000004</v>
      </c>
      <c r="L60" s="42">
        <v>0</v>
      </c>
      <c r="M60" s="36">
        <v>0</v>
      </c>
      <c r="N60" s="37">
        <v>0</v>
      </c>
      <c r="O60" s="38">
        <f>L60+M60+N60</f>
        <v>0</v>
      </c>
      <c r="P60" s="42"/>
      <c r="Q60" s="42"/>
      <c r="R60" s="37">
        <v>0</v>
      </c>
      <c r="S60" s="38">
        <f>P60+Q60+R60</f>
        <v>0</v>
      </c>
      <c r="T60" s="40">
        <f>F60+J60+O60+S60</f>
        <v>0.30000000000000004</v>
      </c>
      <c r="U60" s="39">
        <v>0.04</v>
      </c>
      <c r="V60" s="39">
        <v>0.16</v>
      </c>
      <c r="W60" s="39"/>
      <c r="X60" s="39"/>
      <c r="Y60" s="39">
        <f>U60+V60+W60+X60</f>
        <v>0.2</v>
      </c>
      <c r="Z60" s="39">
        <f>T60-Y60</f>
        <v>0.10000000000000003</v>
      </c>
      <c r="AA60" s="41" t="s">
        <v>35</v>
      </c>
      <c r="AB60" s="42" t="s">
        <v>39</v>
      </c>
      <c r="AC60" s="42" t="s">
        <v>32</v>
      </c>
      <c r="AD60" s="3"/>
    </row>
    <row r="61" spans="1:30" ht="12" customHeight="1">
      <c r="A61" s="34">
        <v>51</v>
      </c>
      <c r="B61" s="35" t="s">
        <v>76</v>
      </c>
      <c r="C61" s="36"/>
      <c r="D61" s="36">
        <v>0.08</v>
      </c>
      <c r="E61" s="37">
        <v>0</v>
      </c>
      <c r="F61" s="38">
        <f>C61+D61+E61</f>
        <v>0.08</v>
      </c>
      <c r="G61" s="36">
        <v>0.14</v>
      </c>
      <c r="H61" s="36">
        <v>0.08</v>
      </c>
      <c r="I61" s="37">
        <v>0</v>
      </c>
      <c r="J61" s="38">
        <f>G61+H61+I61</f>
        <v>0.22000000000000003</v>
      </c>
      <c r="K61" s="39">
        <f>F61+J61</f>
        <v>0.30000000000000004</v>
      </c>
      <c r="L61" s="36">
        <v>0.16</v>
      </c>
      <c r="M61" s="36">
        <v>0.08</v>
      </c>
      <c r="N61" s="37">
        <v>0</v>
      </c>
      <c r="O61" s="38">
        <f>L61+M61+N61</f>
        <v>0.24</v>
      </c>
      <c r="P61" s="42"/>
      <c r="Q61" s="42"/>
      <c r="R61" s="37">
        <v>0</v>
      </c>
      <c r="S61" s="38">
        <f>P61+Q61+R61</f>
        <v>0</v>
      </c>
      <c r="T61" s="40">
        <f>F61+J61+O61+S61</f>
        <v>0.54</v>
      </c>
      <c r="U61" s="39">
        <v>0.04</v>
      </c>
      <c r="V61" s="39">
        <v>0.16</v>
      </c>
      <c r="W61" s="39">
        <v>0.18</v>
      </c>
      <c r="X61" s="39"/>
      <c r="Y61" s="39">
        <f>U61+V61+W61+X61</f>
        <v>0.38</v>
      </c>
      <c r="Z61" s="39">
        <f>T61-Y61</f>
        <v>0.16000000000000003</v>
      </c>
      <c r="AA61" s="41" t="s">
        <v>35</v>
      </c>
      <c r="AB61" s="42"/>
      <c r="AC61" s="42" t="s">
        <v>32</v>
      </c>
      <c r="AD61" s="3"/>
    </row>
    <row r="62" spans="1:30" ht="16.5" customHeight="1">
      <c r="A62" s="34">
        <v>52</v>
      </c>
      <c r="B62" s="35" t="s">
        <v>77</v>
      </c>
      <c r="C62" s="42"/>
      <c r="D62" s="36">
        <v>0.08</v>
      </c>
      <c r="E62" s="37">
        <v>0</v>
      </c>
      <c r="F62" s="38">
        <f>C62+D62+E62</f>
        <v>0.08</v>
      </c>
      <c r="G62" s="36">
        <v>0.14</v>
      </c>
      <c r="H62" s="36">
        <v>0.08</v>
      </c>
      <c r="I62" s="37">
        <v>0</v>
      </c>
      <c r="J62" s="38">
        <f>G62+H62+I62</f>
        <v>0.22000000000000003</v>
      </c>
      <c r="K62" s="39">
        <f>F62+J62</f>
        <v>0.30000000000000004</v>
      </c>
      <c r="L62" s="36">
        <v>0.16</v>
      </c>
      <c r="M62" s="36">
        <v>0.08</v>
      </c>
      <c r="N62" s="37">
        <v>0</v>
      </c>
      <c r="O62" s="38">
        <f>L62+M62+N62</f>
        <v>0.24</v>
      </c>
      <c r="P62" s="42"/>
      <c r="Q62" s="42"/>
      <c r="R62" s="37">
        <v>0</v>
      </c>
      <c r="S62" s="38">
        <f>P62+Q62+R62</f>
        <v>0</v>
      </c>
      <c r="T62" s="40">
        <f>F62+J62+O62+S62</f>
        <v>0.54</v>
      </c>
      <c r="U62" s="39">
        <v>0.04</v>
      </c>
      <c r="V62" s="39">
        <v>0.16</v>
      </c>
      <c r="W62" s="39">
        <v>0.18</v>
      </c>
      <c r="X62" s="39"/>
      <c r="Y62" s="39">
        <f>U62+V62+W62+X62</f>
        <v>0.38</v>
      </c>
      <c r="Z62" s="39">
        <f>T62-Y62</f>
        <v>0.16000000000000003</v>
      </c>
      <c r="AA62" s="41" t="s">
        <v>35</v>
      </c>
      <c r="AB62" s="42"/>
      <c r="AC62" s="42" t="s">
        <v>32</v>
      </c>
      <c r="AD62" s="3"/>
    </row>
    <row r="63" spans="1:30" ht="16.5" customHeight="1">
      <c r="A63" s="34">
        <v>53</v>
      </c>
      <c r="B63" s="35" t="s">
        <v>78</v>
      </c>
      <c r="C63" s="36"/>
      <c r="D63" s="36">
        <v>0.08</v>
      </c>
      <c r="E63" s="37">
        <v>0</v>
      </c>
      <c r="F63" s="38">
        <f>C63+D63+E63</f>
        <v>0.08</v>
      </c>
      <c r="G63" s="36">
        <v>0.14</v>
      </c>
      <c r="H63" s="36">
        <v>0.08</v>
      </c>
      <c r="I63" s="37">
        <v>0</v>
      </c>
      <c r="J63" s="38">
        <f>G63+H63+I63</f>
        <v>0.22000000000000003</v>
      </c>
      <c r="K63" s="39">
        <f>F63+J63</f>
        <v>0.30000000000000004</v>
      </c>
      <c r="L63" s="36">
        <v>0.16</v>
      </c>
      <c r="M63" s="36">
        <v>0.08</v>
      </c>
      <c r="N63" s="37">
        <v>0.37</v>
      </c>
      <c r="O63" s="38">
        <f>L63+M63+N63</f>
        <v>0.61</v>
      </c>
      <c r="P63" s="42"/>
      <c r="Q63" s="42"/>
      <c r="R63" s="37">
        <v>0</v>
      </c>
      <c r="S63" s="38">
        <f>P63+Q63+R63</f>
        <v>0</v>
      </c>
      <c r="T63" s="40">
        <f>F63+J63+O63+S63</f>
        <v>0.91</v>
      </c>
      <c r="U63" s="39">
        <v>0.04</v>
      </c>
      <c r="V63" s="39">
        <v>0.16</v>
      </c>
      <c r="W63" s="39">
        <v>0.18</v>
      </c>
      <c r="X63" s="39"/>
      <c r="Y63" s="39">
        <f>U63+V63+W63+X63</f>
        <v>0.38</v>
      </c>
      <c r="Z63" s="39">
        <f>T63-Y63</f>
        <v>0.53</v>
      </c>
      <c r="AA63" s="41" t="s">
        <v>35</v>
      </c>
      <c r="AB63" s="42"/>
      <c r="AC63" s="42" t="s">
        <v>32</v>
      </c>
      <c r="AD63" s="3"/>
    </row>
    <row r="64" spans="1:30" ht="16.5" customHeight="1">
      <c r="A64" s="34">
        <v>54</v>
      </c>
      <c r="B64" s="35" t="s">
        <v>79</v>
      </c>
      <c r="C64" s="42"/>
      <c r="D64" s="36">
        <v>0.08</v>
      </c>
      <c r="E64" s="37">
        <v>0</v>
      </c>
      <c r="F64" s="38">
        <f>C64+D64+E64</f>
        <v>0.08</v>
      </c>
      <c r="G64" s="36">
        <v>0.14</v>
      </c>
      <c r="H64" s="36">
        <v>0.08</v>
      </c>
      <c r="I64" s="37">
        <v>0</v>
      </c>
      <c r="J64" s="38">
        <f>G64+H64+I64</f>
        <v>0.22000000000000003</v>
      </c>
      <c r="K64" s="39">
        <f>F64+J64</f>
        <v>0.30000000000000004</v>
      </c>
      <c r="L64" s="36">
        <v>0.16</v>
      </c>
      <c r="M64" s="36">
        <v>0.08</v>
      </c>
      <c r="N64" s="37">
        <v>0</v>
      </c>
      <c r="O64" s="38">
        <f>L64+M64+N64</f>
        <v>0.24</v>
      </c>
      <c r="P64" s="42"/>
      <c r="Q64" s="42"/>
      <c r="R64" s="37">
        <v>0</v>
      </c>
      <c r="S64" s="38">
        <f>P64+Q64+R64</f>
        <v>0</v>
      </c>
      <c r="T64" s="40">
        <f>F64+J64+O64+S64</f>
        <v>0.54</v>
      </c>
      <c r="U64" s="39">
        <v>0.04</v>
      </c>
      <c r="V64" s="39">
        <v>0.16</v>
      </c>
      <c r="W64" s="39">
        <v>0.18</v>
      </c>
      <c r="X64" s="39"/>
      <c r="Y64" s="39">
        <f>U64+V64+W64+X64</f>
        <v>0.38</v>
      </c>
      <c r="Z64" s="39">
        <f>T64-Y64</f>
        <v>0.16000000000000003</v>
      </c>
      <c r="AA64" s="41" t="s">
        <v>35</v>
      </c>
      <c r="AB64" s="42"/>
      <c r="AC64" s="42" t="s">
        <v>32</v>
      </c>
      <c r="AD64" s="3"/>
    </row>
    <row r="65" spans="1:30" ht="16.5" customHeight="1">
      <c r="A65" s="34">
        <v>55</v>
      </c>
      <c r="B65" s="35" t="s">
        <v>80</v>
      </c>
      <c r="C65" s="42"/>
      <c r="D65" s="36">
        <v>0.08</v>
      </c>
      <c r="E65" s="37">
        <v>0</v>
      </c>
      <c r="F65" s="38">
        <f>C65+D65+E65</f>
        <v>0.08</v>
      </c>
      <c r="G65" s="36">
        <v>0.14</v>
      </c>
      <c r="H65" s="36">
        <v>0.08</v>
      </c>
      <c r="I65" s="37">
        <v>0</v>
      </c>
      <c r="J65" s="38">
        <f>G65+H65+I65</f>
        <v>0.22000000000000003</v>
      </c>
      <c r="K65" s="39">
        <f>F65+J65</f>
        <v>0.30000000000000004</v>
      </c>
      <c r="L65" s="42"/>
      <c r="M65" s="36"/>
      <c r="N65" s="37">
        <v>0</v>
      </c>
      <c r="O65" s="38">
        <f>L65+M65+N65</f>
        <v>0</v>
      </c>
      <c r="P65" s="42"/>
      <c r="Q65" s="42"/>
      <c r="R65" s="37">
        <v>0</v>
      </c>
      <c r="S65" s="38">
        <f>P65+Q65+R65</f>
        <v>0</v>
      </c>
      <c r="T65" s="40">
        <f>F65+J65+O65+S65</f>
        <v>0.30000000000000004</v>
      </c>
      <c r="U65" s="39">
        <v>0.04</v>
      </c>
      <c r="V65" s="39">
        <v>0.16</v>
      </c>
      <c r="W65" s="39"/>
      <c r="X65" s="39"/>
      <c r="Y65" s="39">
        <f>U65+V65+W65+X65</f>
        <v>0.2</v>
      </c>
      <c r="Z65" s="39">
        <f>T65-Y65</f>
        <v>0.10000000000000003</v>
      </c>
      <c r="AA65" s="41" t="s">
        <v>35</v>
      </c>
      <c r="AB65" s="42" t="s">
        <v>39</v>
      </c>
      <c r="AC65" s="42" t="s">
        <v>32</v>
      </c>
      <c r="AD65" s="3"/>
    </row>
    <row r="66" spans="1:30" ht="16.5" customHeight="1">
      <c r="A66" s="34">
        <v>56</v>
      </c>
      <c r="B66" s="35" t="s">
        <v>81</v>
      </c>
      <c r="C66" s="36"/>
      <c r="D66" s="36">
        <v>0.08</v>
      </c>
      <c r="E66" s="37">
        <v>0</v>
      </c>
      <c r="F66" s="38">
        <f>C66+D66+E66</f>
        <v>0.08</v>
      </c>
      <c r="G66" s="36">
        <v>0.14</v>
      </c>
      <c r="H66" s="36">
        <v>0.08</v>
      </c>
      <c r="I66" s="37">
        <v>0</v>
      </c>
      <c r="J66" s="38">
        <f>G66+H66+I66</f>
        <v>0.22000000000000003</v>
      </c>
      <c r="K66" s="39">
        <f>F66+J66</f>
        <v>0.30000000000000004</v>
      </c>
      <c r="L66" s="36">
        <v>0.16</v>
      </c>
      <c r="M66" s="36">
        <v>0.08</v>
      </c>
      <c r="N66" s="37">
        <v>0</v>
      </c>
      <c r="O66" s="38">
        <f>L66+M66+N66</f>
        <v>0.24</v>
      </c>
      <c r="P66" s="42"/>
      <c r="Q66" s="42"/>
      <c r="R66" s="37">
        <v>0</v>
      </c>
      <c r="S66" s="38">
        <f>P66+Q66+R66</f>
        <v>0</v>
      </c>
      <c r="T66" s="40">
        <f>F66+J66+O66+S66</f>
        <v>0.54</v>
      </c>
      <c r="U66" s="39">
        <v>0.04</v>
      </c>
      <c r="V66" s="39">
        <v>0.16</v>
      </c>
      <c r="W66" s="39">
        <v>0.18</v>
      </c>
      <c r="X66" s="39"/>
      <c r="Y66" s="39">
        <f>U66+V66+W66+X66</f>
        <v>0.38</v>
      </c>
      <c r="Z66" s="39">
        <f>T66-Y66</f>
        <v>0.16000000000000003</v>
      </c>
      <c r="AA66" s="41" t="s">
        <v>35</v>
      </c>
      <c r="AB66" s="42"/>
      <c r="AC66" s="42" t="s">
        <v>32</v>
      </c>
      <c r="AD66" s="3"/>
    </row>
    <row r="67" spans="1:30" ht="16.5" customHeight="1">
      <c r="A67" s="34">
        <v>57</v>
      </c>
      <c r="B67" s="35" t="s">
        <v>82</v>
      </c>
      <c r="C67" s="42"/>
      <c r="D67" s="36">
        <v>0.08</v>
      </c>
      <c r="E67" s="37">
        <v>0</v>
      </c>
      <c r="F67" s="38">
        <f>C67+D67+E67</f>
        <v>0.08</v>
      </c>
      <c r="G67" s="36">
        <v>0.14</v>
      </c>
      <c r="H67" s="36">
        <v>0.08</v>
      </c>
      <c r="I67" s="37">
        <v>0</v>
      </c>
      <c r="J67" s="38">
        <f>G67+H67+I67</f>
        <v>0.22000000000000003</v>
      </c>
      <c r="K67" s="39">
        <f>F67+J67</f>
        <v>0.30000000000000004</v>
      </c>
      <c r="L67" s="36">
        <v>0.16</v>
      </c>
      <c r="M67" s="36">
        <v>0.08</v>
      </c>
      <c r="N67" s="37">
        <v>0</v>
      </c>
      <c r="O67" s="38">
        <f>L67+M67+N67</f>
        <v>0.24</v>
      </c>
      <c r="P67" s="42"/>
      <c r="Q67" s="42"/>
      <c r="R67" s="37">
        <v>0</v>
      </c>
      <c r="S67" s="38">
        <f>P67+Q67+R67</f>
        <v>0</v>
      </c>
      <c r="T67" s="40">
        <f>F67+J67+O67+S67</f>
        <v>0.54</v>
      </c>
      <c r="U67" s="39">
        <v>0.04</v>
      </c>
      <c r="V67" s="39">
        <v>0.16</v>
      </c>
      <c r="W67" s="39">
        <v>0.18</v>
      </c>
      <c r="X67" s="39"/>
      <c r="Y67" s="39">
        <f>U67+V67+W67+X67</f>
        <v>0.38</v>
      </c>
      <c r="Z67" s="39">
        <f>T67-Y67</f>
        <v>0.16000000000000003</v>
      </c>
      <c r="AA67" s="41" t="s">
        <v>35</v>
      </c>
      <c r="AB67" s="42"/>
      <c r="AC67" s="42" t="s">
        <v>32</v>
      </c>
      <c r="AD67" s="3"/>
    </row>
    <row r="68" spans="1:30" ht="15" customHeight="1">
      <c r="A68" s="34">
        <v>58</v>
      </c>
      <c r="B68" s="45" t="s">
        <v>83</v>
      </c>
      <c r="C68" s="42"/>
      <c r="D68" s="36">
        <v>0.08</v>
      </c>
      <c r="E68" s="37">
        <v>0</v>
      </c>
      <c r="F68" s="38">
        <f>C68+D68+E68</f>
        <v>0.08</v>
      </c>
      <c r="G68" s="36">
        <v>0.14</v>
      </c>
      <c r="H68" s="36">
        <v>0.08</v>
      </c>
      <c r="I68" s="37">
        <v>0</v>
      </c>
      <c r="J68" s="38">
        <f>G68+H68+I68</f>
        <v>0.22000000000000003</v>
      </c>
      <c r="K68" s="39">
        <f>F68+J68</f>
        <v>0.30000000000000004</v>
      </c>
      <c r="L68" s="36">
        <v>0.16</v>
      </c>
      <c r="M68" s="36">
        <v>0.08</v>
      </c>
      <c r="N68" s="37">
        <v>0</v>
      </c>
      <c r="O68" s="38">
        <f>L68+M68+N68</f>
        <v>0.24</v>
      </c>
      <c r="P68" s="42"/>
      <c r="Q68" s="42"/>
      <c r="R68" s="37">
        <v>0</v>
      </c>
      <c r="S68" s="38">
        <f>P68+Q68+R68</f>
        <v>0</v>
      </c>
      <c r="T68" s="40">
        <f>F68+J68+O68+S68</f>
        <v>0.54</v>
      </c>
      <c r="U68" s="39">
        <v>0.04</v>
      </c>
      <c r="V68" s="39">
        <v>0.16</v>
      </c>
      <c r="W68" s="39">
        <v>0.18</v>
      </c>
      <c r="X68" s="39"/>
      <c r="Y68" s="39">
        <f>U68+V68+W68+X68</f>
        <v>0.38</v>
      </c>
      <c r="Z68" s="39">
        <f>T68-Y68</f>
        <v>0.16000000000000003</v>
      </c>
      <c r="AA68" s="41" t="s">
        <v>35</v>
      </c>
      <c r="AB68" s="42"/>
      <c r="AC68" s="42" t="s">
        <v>32</v>
      </c>
      <c r="AD68" s="3"/>
    </row>
    <row r="69" spans="1:30" ht="15" customHeight="1">
      <c r="A69" s="34">
        <v>59</v>
      </c>
      <c r="B69" s="35" t="s">
        <v>84</v>
      </c>
      <c r="C69" s="36"/>
      <c r="D69" s="36">
        <v>0.08</v>
      </c>
      <c r="E69" s="37">
        <v>0</v>
      </c>
      <c r="F69" s="38">
        <f>C69+D69+E69</f>
        <v>0.08</v>
      </c>
      <c r="G69" s="36">
        <v>0.14</v>
      </c>
      <c r="H69" s="36">
        <v>0.08</v>
      </c>
      <c r="I69" s="37">
        <v>0</v>
      </c>
      <c r="J69" s="38">
        <f>G69+H69+I69</f>
        <v>0.22000000000000003</v>
      </c>
      <c r="K69" s="39">
        <f>F69+J69</f>
        <v>0.30000000000000004</v>
      </c>
      <c r="L69" s="36">
        <v>0.16</v>
      </c>
      <c r="M69" s="36">
        <v>0.08</v>
      </c>
      <c r="N69" s="37">
        <v>0.95</v>
      </c>
      <c r="O69" s="38">
        <f>L69+M69+N69</f>
        <v>1.19</v>
      </c>
      <c r="P69" s="42"/>
      <c r="Q69" s="42"/>
      <c r="R69" s="37">
        <v>0</v>
      </c>
      <c r="S69" s="38">
        <f>P69+Q69+R69</f>
        <v>0</v>
      </c>
      <c r="T69" s="40">
        <f>F69+J69+O69+S69</f>
        <v>1.49</v>
      </c>
      <c r="U69" s="39">
        <v>0.04</v>
      </c>
      <c r="V69" s="39">
        <v>0.16</v>
      </c>
      <c r="W69" s="39">
        <v>0.18</v>
      </c>
      <c r="X69" s="39"/>
      <c r="Y69" s="39">
        <f>U69+V69+W69+X69</f>
        <v>0.38</v>
      </c>
      <c r="Z69" s="39">
        <f>T69-Y69</f>
        <v>1.1099999999999999</v>
      </c>
      <c r="AA69" s="41" t="s">
        <v>35</v>
      </c>
      <c r="AB69" s="42"/>
      <c r="AC69" s="42" t="s">
        <v>32</v>
      </c>
      <c r="AD69" s="3"/>
    </row>
    <row r="70" spans="1:30" ht="15" customHeight="1">
      <c r="A70" s="34">
        <v>60</v>
      </c>
      <c r="B70" s="35" t="s">
        <v>85</v>
      </c>
      <c r="C70" s="36">
        <v>0.21</v>
      </c>
      <c r="D70" s="36">
        <v>0.08</v>
      </c>
      <c r="E70" s="37">
        <v>0.04</v>
      </c>
      <c r="F70" s="38">
        <f>C70+D70+E70</f>
        <v>0.32999999999999996</v>
      </c>
      <c r="G70" s="36">
        <v>0.14</v>
      </c>
      <c r="H70" s="36">
        <v>0.08</v>
      </c>
      <c r="I70" s="37">
        <v>0</v>
      </c>
      <c r="J70" s="38">
        <f>G70+H70+I70</f>
        <v>0.22000000000000003</v>
      </c>
      <c r="K70" s="39">
        <f>F70+J70</f>
        <v>0.55</v>
      </c>
      <c r="L70" s="36">
        <v>0.16</v>
      </c>
      <c r="M70" s="36">
        <v>0.08</v>
      </c>
      <c r="N70" s="37">
        <v>0</v>
      </c>
      <c r="O70" s="38">
        <f>L70+M70+N70</f>
        <v>0.24</v>
      </c>
      <c r="P70" s="42"/>
      <c r="Q70" s="42"/>
      <c r="R70" s="37">
        <v>0</v>
      </c>
      <c r="S70" s="38">
        <f>P70+Q70+R70</f>
        <v>0</v>
      </c>
      <c r="T70" s="40">
        <f>F70+J70+O70+S70</f>
        <v>0.79</v>
      </c>
      <c r="U70" s="39">
        <v>0.25</v>
      </c>
      <c r="V70" s="39">
        <v>0.16</v>
      </c>
      <c r="W70" s="39">
        <v>0.18</v>
      </c>
      <c r="X70" s="39"/>
      <c r="Y70" s="39">
        <f>U70+V70+W70+X70</f>
        <v>0.5900000000000001</v>
      </c>
      <c r="Z70" s="39">
        <f>T70-Y70</f>
        <v>0.19999999999999996</v>
      </c>
      <c r="AA70" s="41"/>
      <c r="AB70" s="42"/>
      <c r="AC70" s="42" t="s">
        <v>32</v>
      </c>
      <c r="AD70" s="3"/>
    </row>
    <row r="71" spans="1:30" ht="15" customHeight="1">
      <c r="A71" s="34">
        <v>61</v>
      </c>
      <c r="B71" s="35" t="s">
        <v>86</v>
      </c>
      <c r="C71" s="36">
        <v>0.21</v>
      </c>
      <c r="D71" s="36">
        <v>0.08</v>
      </c>
      <c r="E71" s="37">
        <v>0</v>
      </c>
      <c r="F71" s="38">
        <f>C71+D71+E71</f>
        <v>0.29</v>
      </c>
      <c r="G71" s="36">
        <v>0.14</v>
      </c>
      <c r="H71" s="36">
        <v>0.08</v>
      </c>
      <c r="I71" s="37">
        <v>0</v>
      </c>
      <c r="J71" s="38">
        <f>G71+H71+I71</f>
        <v>0.22000000000000003</v>
      </c>
      <c r="K71" s="39">
        <f>F71+J71</f>
        <v>0.51</v>
      </c>
      <c r="L71" s="36">
        <v>0.16</v>
      </c>
      <c r="M71" s="36">
        <v>0.08</v>
      </c>
      <c r="N71" s="37">
        <v>0</v>
      </c>
      <c r="O71" s="38">
        <f>L71+M71+N71</f>
        <v>0.24</v>
      </c>
      <c r="P71" s="42"/>
      <c r="Q71" s="42"/>
      <c r="R71" s="37">
        <v>0</v>
      </c>
      <c r="S71" s="38">
        <f>P71+Q71+R71</f>
        <v>0</v>
      </c>
      <c r="T71" s="40">
        <f>F71+J71+O71+S71</f>
        <v>0.75</v>
      </c>
      <c r="U71" s="39">
        <v>0.21</v>
      </c>
      <c r="V71" s="39">
        <v>0.16</v>
      </c>
      <c r="W71" s="39">
        <v>0.18</v>
      </c>
      <c r="X71" s="39"/>
      <c r="Y71" s="39">
        <f>U71+V71+W71+X71</f>
        <v>0.55</v>
      </c>
      <c r="Z71" s="39">
        <f>T71-Y71</f>
        <v>0.19999999999999996</v>
      </c>
      <c r="AA71" s="41"/>
      <c r="AB71" s="42"/>
      <c r="AC71" s="42" t="s">
        <v>32</v>
      </c>
      <c r="AD71" s="3"/>
    </row>
    <row r="72" spans="1:30" ht="15" customHeight="1">
      <c r="A72" s="34">
        <v>62</v>
      </c>
      <c r="B72" s="35" t="s">
        <v>87</v>
      </c>
      <c r="C72" s="36">
        <v>0.21</v>
      </c>
      <c r="D72" s="36">
        <v>0.08</v>
      </c>
      <c r="E72" s="37">
        <v>0.03</v>
      </c>
      <c r="F72" s="38">
        <f>C72+D72+E72</f>
        <v>0.31999999999999995</v>
      </c>
      <c r="G72" s="36">
        <v>0.14</v>
      </c>
      <c r="H72" s="36">
        <v>0.08</v>
      </c>
      <c r="I72" s="37">
        <v>0</v>
      </c>
      <c r="J72" s="38">
        <f>G72+H72+I72</f>
        <v>0.22000000000000003</v>
      </c>
      <c r="K72" s="39">
        <f>F72+J72</f>
        <v>0.54</v>
      </c>
      <c r="L72" s="36">
        <v>0.16</v>
      </c>
      <c r="M72" s="36">
        <v>0.08</v>
      </c>
      <c r="N72" s="37">
        <v>0.17</v>
      </c>
      <c r="O72" s="38">
        <f>L72+M72+N72</f>
        <v>0.41000000000000003</v>
      </c>
      <c r="P72" s="42"/>
      <c r="Q72" s="42"/>
      <c r="R72" s="37">
        <v>0</v>
      </c>
      <c r="S72" s="38">
        <f>P72+Q72+R72</f>
        <v>0</v>
      </c>
      <c r="T72" s="40">
        <f>F72+J72+O72+S72</f>
        <v>0.9500000000000001</v>
      </c>
      <c r="U72" s="39">
        <v>0.21</v>
      </c>
      <c r="V72" s="39">
        <v>0.16</v>
      </c>
      <c r="W72" s="39">
        <v>0.18</v>
      </c>
      <c r="X72" s="39"/>
      <c r="Y72" s="39">
        <f>U72+V72+W72+X72</f>
        <v>0.55</v>
      </c>
      <c r="Z72" s="39">
        <f>T72-Y72</f>
        <v>0.4</v>
      </c>
      <c r="AA72" s="41"/>
      <c r="AB72" s="42"/>
      <c r="AC72" s="42" t="s">
        <v>32</v>
      </c>
      <c r="AD72" s="3"/>
    </row>
    <row r="73" spans="1:30" ht="15" customHeight="1">
      <c r="A73" s="34">
        <v>63</v>
      </c>
      <c r="B73" s="35" t="s">
        <v>88</v>
      </c>
      <c r="C73" s="36">
        <v>0.21</v>
      </c>
      <c r="D73" s="36">
        <v>0.08</v>
      </c>
      <c r="E73" s="37">
        <v>0</v>
      </c>
      <c r="F73" s="38">
        <f>C73+D73+E73</f>
        <v>0.29</v>
      </c>
      <c r="G73" s="36">
        <v>0.14</v>
      </c>
      <c r="H73" s="36">
        <v>0.08</v>
      </c>
      <c r="I73" s="37">
        <v>0.06</v>
      </c>
      <c r="J73" s="38">
        <f>G73+H73+I73</f>
        <v>0.28</v>
      </c>
      <c r="K73" s="39">
        <f>F73+J73</f>
        <v>0.5700000000000001</v>
      </c>
      <c r="L73" s="36">
        <v>0.16</v>
      </c>
      <c r="M73" s="36">
        <v>0.08</v>
      </c>
      <c r="N73" s="37">
        <v>0.23</v>
      </c>
      <c r="O73" s="38">
        <f>L73+M73+N73</f>
        <v>0.47</v>
      </c>
      <c r="P73" s="42"/>
      <c r="Q73" s="42"/>
      <c r="R73" s="37">
        <v>0</v>
      </c>
      <c r="S73" s="38">
        <f>P73+Q73+R73</f>
        <v>0</v>
      </c>
      <c r="T73" s="40">
        <f>F73+J73+O73+S73</f>
        <v>1.04</v>
      </c>
      <c r="U73" s="39">
        <v>0.21</v>
      </c>
      <c r="V73" s="39">
        <v>0.16</v>
      </c>
      <c r="W73" s="39">
        <v>0.42</v>
      </c>
      <c r="X73" s="39"/>
      <c r="Y73" s="39">
        <f>U73+V73+W73+X73</f>
        <v>0.79</v>
      </c>
      <c r="Z73" s="39">
        <f>T73-Y73</f>
        <v>0.25</v>
      </c>
      <c r="AA73" s="41"/>
      <c r="AB73" s="42"/>
      <c r="AC73" s="42" t="s">
        <v>32</v>
      </c>
      <c r="AD73" s="3"/>
    </row>
    <row r="74" spans="1:30" ht="15" customHeight="1">
      <c r="A74" s="34">
        <v>64</v>
      </c>
      <c r="B74" s="45" t="s">
        <v>89</v>
      </c>
      <c r="C74" s="36">
        <v>0.21</v>
      </c>
      <c r="D74" s="36">
        <v>0.08</v>
      </c>
      <c r="E74" s="37">
        <v>0</v>
      </c>
      <c r="F74" s="38">
        <f>C74+D74+E74</f>
        <v>0.29</v>
      </c>
      <c r="G74" s="36">
        <v>0.14</v>
      </c>
      <c r="H74" s="36">
        <v>0.08</v>
      </c>
      <c r="I74" s="37">
        <v>0</v>
      </c>
      <c r="J74" s="38">
        <f>G74+H74+I74</f>
        <v>0.22000000000000003</v>
      </c>
      <c r="K74" s="39">
        <f>F74+J74</f>
        <v>0.51</v>
      </c>
      <c r="L74" s="42"/>
      <c r="M74" s="36"/>
      <c r="N74" s="37">
        <v>0</v>
      </c>
      <c r="O74" s="38">
        <f>L74+M74+N74</f>
        <v>0</v>
      </c>
      <c r="P74" s="42"/>
      <c r="Q74" s="42"/>
      <c r="R74" s="37">
        <v>0</v>
      </c>
      <c r="S74" s="38">
        <f>P74+Q74+R74</f>
        <v>0</v>
      </c>
      <c r="T74" s="40">
        <f>F74+J74+O74+S74</f>
        <v>0.51</v>
      </c>
      <c r="U74" s="39">
        <v>0.21</v>
      </c>
      <c r="V74" s="39">
        <v>0.16</v>
      </c>
      <c r="W74" s="39"/>
      <c r="X74" s="39"/>
      <c r="Y74" s="39">
        <f>U74+V74+W74+X74</f>
        <v>0.37</v>
      </c>
      <c r="Z74" s="39">
        <f>T74-Y74</f>
        <v>0.14</v>
      </c>
      <c r="AA74" s="41"/>
      <c r="AB74" s="42" t="s">
        <v>39</v>
      </c>
      <c r="AC74" s="42" t="s">
        <v>32</v>
      </c>
      <c r="AD74" s="3"/>
    </row>
    <row r="75" spans="1:30" ht="15" customHeight="1">
      <c r="A75" s="34">
        <v>65</v>
      </c>
      <c r="B75" s="45" t="s">
        <v>90</v>
      </c>
      <c r="C75" s="36">
        <v>0.21</v>
      </c>
      <c r="D75" s="36">
        <v>0.08</v>
      </c>
      <c r="E75" s="37">
        <v>0.04</v>
      </c>
      <c r="F75" s="38">
        <f>C75+D75+E75</f>
        <v>0.32999999999999996</v>
      </c>
      <c r="G75" s="36">
        <v>0.14</v>
      </c>
      <c r="H75" s="36">
        <v>0.08</v>
      </c>
      <c r="I75" s="37">
        <v>0</v>
      </c>
      <c r="J75" s="38">
        <f>G75+H75+I75</f>
        <v>0.22000000000000003</v>
      </c>
      <c r="K75" s="39">
        <f>F75+J75</f>
        <v>0.55</v>
      </c>
      <c r="L75" s="36">
        <v>0.16</v>
      </c>
      <c r="M75" s="36">
        <v>0.08</v>
      </c>
      <c r="N75" s="37">
        <v>0.53</v>
      </c>
      <c r="O75" s="38">
        <f>L75+M75+N75</f>
        <v>0.77</v>
      </c>
      <c r="P75" s="42"/>
      <c r="Q75" s="42"/>
      <c r="R75" s="37">
        <v>0</v>
      </c>
      <c r="S75" s="38">
        <f>P75+Q75+R75</f>
        <v>0</v>
      </c>
      <c r="T75" s="40">
        <f>F75+J75+O75+S75</f>
        <v>1.32</v>
      </c>
      <c r="U75" s="39">
        <v>0.21</v>
      </c>
      <c r="V75" s="39">
        <v>0.16</v>
      </c>
      <c r="W75" s="39">
        <v>0.3</v>
      </c>
      <c r="X75" s="39"/>
      <c r="Y75" s="39">
        <f>U75+V75+W75+X75</f>
        <v>0.6699999999999999</v>
      </c>
      <c r="Z75" s="39">
        <f>T75-Y75</f>
        <v>0.6500000000000001</v>
      </c>
      <c r="AA75" s="41"/>
      <c r="AB75" s="42"/>
      <c r="AC75" s="42" t="s">
        <v>32</v>
      </c>
      <c r="AD75" s="3"/>
    </row>
    <row r="76" spans="1:30" ht="15" customHeight="1">
      <c r="A76" s="34">
        <v>66</v>
      </c>
      <c r="B76" s="35" t="s">
        <v>91</v>
      </c>
      <c r="C76" s="36">
        <v>0.21</v>
      </c>
      <c r="D76" s="36">
        <v>0.08</v>
      </c>
      <c r="E76" s="37">
        <v>0.02</v>
      </c>
      <c r="F76" s="38">
        <f>C76+D76+E76</f>
        <v>0.31</v>
      </c>
      <c r="G76" s="36">
        <v>0.14</v>
      </c>
      <c r="H76" s="36">
        <v>0.08</v>
      </c>
      <c r="I76" s="37">
        <v>0.03</v>
      </c>
      <c r="J76" s="38">
        <f>G76+H76+I76</f>
        <v>0.25</v>
      </c>
      <c r="K76" s="39">
        <f>F76+J76</f>
        <v>0.56</v>
      </c>
      <c r="L76" s="36">
        <v>0.16</v>
      </c>
      <c r="M76" s="36">
        <v>0.08</v>
      </c>
      <c r="N76" s="37">
        <v>0.31</v>
      </c>
      <c r="O76" s="38">
        <f>L76+M76+N76</f>
        <v>0.55</v>
      </c>
      <c r="P76" s="42"/>
      <c r="Q76" s="42"/>
      <c r="R76" s="37">
        <v>0</v>
      </c>
      <c r="S76" s="38">
        <f>P76+Q76+R76</f>
        <v>0</v>
      </c>
      <c r="T76" s="40">
        <f>F76+J76+O76+S76</f>
        <v>1.11</v>
      </c>
      <c r="U76" s="39">
        <v>0.22</v>
      </c>
      <c r="V76" s="39">
        <v>0.16</v>
      </c>
      <c r="W76" s="39">
        <v>0.36</v>
      </c>
      <c r="X76" s="39"/>
      <c r="Y76" s="39">
        <f>U76+V76+W76+X76</f>
        <v>0.74</v>
      </c>
      <c r="Z76" s="39">
        <f>T76-Y76</f>
        <v>0.3700000000000001</v>
      </c>
      <c r="AA76" s="41"/>
      <c r="AB76" s="42"/>
      <c r="AC76" s="42" t="s">
        <v>32</v>
      </c>
      <c r="AD76" s="3"/>
    </row>
    <row r="77" spans="1:30" ht="15" customHeight="1">
      <c r="A77" s="34">
        <v>67</v>
      </c>
      <c r="B77" s="35" t="s">
        <v>92</v>
      </c>
      <c r="C77" s="36">
        <v>0.21</v>
      </c>
      <c r="D77" s="36">
        <v>0.08</v>
      </c>
      <c r="E77" s="37">
        <v>0</v>
      </c>
      <c r="F77" s="38">
        <f>C77+D77+E77</f>
        <v>0.29</v>
      </c>
      <c r="G77" s="36">
        <v>0.14</v>
      </c>
      <c r="H77" s="36">
        <v>0.08</v>
      </c>
      <c r="I77" s="37">
        <v>0.08</v>
      </c>
      <c r="J77" s="38">
        <f>G77+H77+I77</f>
        <v>0.30000000000000004</v>
      </c>
      <c r="K77" s="39">
        <f>F77+J77</f>
        <v>0.5900000000000001</v>
      </c>
      <c r="L77" s="36">
        <v>0.16</v>
      </c>
      <c r="M77" s="36">
        <v>0.08</v>
      </c>
      <c r="N77" s="37">
        <v>0</v>
      </c>
      <c r="O77" s="38">
        <f>L77+M77+N77</f>
        <v>0.24</v>
      </c>
      <c r="P77" s="42"/>
      <c r="Q77" s="42"/>
      <c r="R77" s="37">
        <v>0</v>
      </c>
      <c r="S77" s="38">
        <f>P77+Q77+R77</f>
        <v>0</v>
      </c>
      <c r="T77" s="40">
        <f>F77+J77+O77+S77</f>
        <v>0.8300000000000001</v>
      </c>
      <c r="U77" s="39">
        <v>0.21</v>
      </c>
      <c r="V77" s="39">
        <v>0.16</v>
      </c>
      <c r="W77" s="39">
        <v>0.18</v>
      </c>
      <c r="X77" s="39"/>
      <c r="Y77" s="39">
        <f>U77+V77+W77+X77</f>
        <v>0.55</v>
      </c>
      <c r="Z77" s="39">
        <f>T77-Y77</f>
        <v>0.28</v>
      </c>
      <c r="AA77" s="41"/>
      <c r="AB77" s="42"/>
      <c r="AC77" s="42" t="s">
        <v>32</v>
      </c>
      <c r="AD77" s="3"/>
    </row>
    <row r="78" spans="1:30" ht="15" customHeight="1">
      <c r="A78" s="34">
        <v>68</v>
      </c>
      <c r="B78" s="35" t="s">
        <v>93</v>
      </c>
      <c r="C78" s="36">
        <v>0.21</v>
      </c>
      <c r="D78" s="36">
        <v>0.08</v>
      </c>
      <c r="E78" s="37">
        <v>0</v>
      </c>
      <c r="F78" s="38">
        <f>C78+D78+E78</f>
        <v>0.29</v>
      </c>
      <c r="G78" s="36">
        <v>0.14</v>
      </c>
      <c r="H78" s="36">
        <v>0.08</v>
      </c>
      <c r="I78" s="37">
        <v>0</v>
      </c>
      <c r="J78" s="38">
        <f>G78+H78+I78</f>
        <v>0.22000000000000003</v>
      </c>
      <c r="K78" s="39">
        <f>F78+J78</f>
        <v>0.51</v>
      </c>
      <c r="L78" s="36">
        <v>0.16</v>
      </c>
      <c r="M78" s="36">
        <v>0.08</v>
      </c>
      <c r="N78" s="37">
        <v>0</v>
      </c>
      <c r="O78" s="38">
        <f>L78+M78+N78</f>
        <v>0.24</v>
      </c>
      <c r="P78" s="42"/>
      <c r="Q78" s="42"/>
      <c r="R78" s="37">
        <v>0</v>
      </c>
      <c r="S78" s="38">
        <f>P78+Q78+R78</f>
        <v>0</v>
      </c>
      <c r="T78" s="40">
        <f>F78+J78+O78+S78</f>
        <v>0.75</v>
      </c>
      <c r="U78" s="39">
        <v>0.21</v>
      </c>
      <c r="V78" s="39">
        <v>0.16</v>
      </c>
      <c r="W78" s="39">
        <v>0.22</v>
      </c>
      <c r="X78" s="39"/>
      <c r="Y78" s="39">
        <f>U78+V78+W78+X78</f>
        <v>0.59</v>
      </c>
      <c r="Z78" s="39">
        <f>T78-Y78</f>
        <v>0.16000000000000003</v>
      </c>
      <c r="AA78" s="41"/>
      <c r="AB78" s="42"/>
      <c r="AC78" s="42" t="s">
        <v>32</v>
      </c>
      <c r="AD78" s="3"/>
    </row>
    <row r="79" spans="1:30" ht="15" customHeight="1">
      <c r="A79" s="34">
        <v>69</v>
      </c>
      <c r="B79" s="35" t="s">
        <v>94</v>
      </c>
      <c r="C79" s="36">
        <v>0.21</v>
      </c>
      <c r="D79" s="36">
        <v>0.08</v>
      </c>
      <c r="E79" s="37">
        <v>0</v>
      </c>
      <c r="F79" s="38">
        <f>C79+D79+E79</f>
        <v>0.29</v>
      </c>
      <c r="G79" s="36">
        <v>0.14</v>
      </c>
      <c r="H79" s="36">
        <v>0.08</v>
      </c>
      <c r="I79" s="37">
        <v>0.04</v>
      </c>
      <c r="J79" s="38">
        <f>G79+H79+I79</f>
        <v>0.26</v>
      </c>
      <c r="K79" s="39">
        <f>F79+J79</f>
        <v>0.55</v>
      </c>
      <c r="L79" s="36">
        <v>0.16</v>
      </c>
      <c r="M79" s="36">
        <v>0.08</v>
      </c>
      <c r="N79" s="37">
        <v>0.45</v>
      </c>
      <c r="O79" s="38">
        <f>L79+M79+N79</f>
        <v>0.69</v>
      </c>
      <c r="P79" s="42"/>
      <c r="Q79" s="42"/>
      <c r="R79" s="37">
        <v>0</v>
      </c>
      <c r="S79" s="38">
        <f>P79+Q79+R79</f>
        <v>0</v>
      </c>
      <c r="T79" s="40">
        <f>F79+J79+O79+S79</f>
        <v>1.24</v>
      </c>
      <c r="U79" s="39">
        <v>0.25</v>
      </c>
      <c r="V79" s="39">
        <v>0.16</v>
      </c>
      <c r="W79" s="39">
        <v>0.4</v>
      </c>
      <c r="X79" s="39"/>
      <c r="Y79" s="39">
        <f>U79+V79+W79+X79</f>
        <v>0.81</v>
      </c>
      <c r="Z79" s="39">
        <f>T79-Y79</f>
        <v>0.42999999999999994</v>
      </c>
      <c r="AA79" s="41"/>
      <c r="AB79" s="42"/>
      <c r="AC79" s="42" t="s">
        <v>32</v>
      </c>
      <c r="AD79" s="3"/>
    </row>
    <row r="80" spans="1:30" ht="15" customHeight="1">
      <c r="A80" s="34">
        <v>70</v>
      </c>
      <c r="B80" s="35" t="s">
        <v>95</v>
      </c>
      <c r="C80" s="36">
        <v>0.21</v>
      </c>
      <c r="D80" s="36">
        <v>0.08</v>
      </c>
      <c r="E80" s="37">
        <v>0.03</v>
      </c>
      <c r="F80" s="38">
        <f>C80+D80+E80</f>
        <v>0.31999999999999995</v>
      </c>
      <c r="G80" s="36">
        <v>0.14</v>
      </c>
      <c r="H80" s="36">
        <v>0.08</v>
      </c>
      <c r="I80" s="37">
        <v>0</v>
      </c>
      <c r="J80" s="38">
        <f>G80+H80+I80</f>
        <v>0.22000000000000003</v>
      </c>
      <c r="K80" s="39">
        <f>F80+J80</f>
        <v>0.54</v>
      </c>
      <c r="L80" s="36">
        <v>0.16</v>
      </c>
      <c r="M80" s="36">
        <v>0.08</v>
      </c>
      <c r="N80" s="37">
        <v>0.02</v>
      </c>
      <c r="O80" s="38">
        <f>L80+M80+N80</f>
        <v>0.26</v>
      </c>
      <c r="P80" s="42"/>
      <c r="Q80" s="42"/>
      <c r="R80" s="37">
        <v>0</v>
      </c>
      <c r="S80" s="38">
        <f>P80+Q80+R80</f>
        <v>0</v>
      </c>
      <c r="T80" s="40">
        <f>F80+J80+O80+S80</f>
        <v>0.8</v>
      </c>
      <c r="U80" s="39">
        <v>0.25</v>
      </c>
      <c r="V80" s="39">
        <v>0.16</v>
      </c>
      <c r="W80" s="39">
        <v>0.27</v>
      </c>
      <c r="X80" s="39"/>
      <c r="Y80" s="39">
        <f>U80+V80+W80+X80</f>
        <v>0.68</v>
      </c>
      <c r="Z80" s="39">
        <f>T80-Y80</f>
        <v>0.12</v>
      </c>
      <c r="AA80" s="41"/>
      <c r="AB80" s="42"/>
      <c r="AC80" s="42" t="s">
        <v>32</v>
      </c>
      <c r="AD80" s="3"/>
    </row>
    <row r="81" spans="1:30" ht="15" customHeight="1">
      <c r="A81" s="34">
        <v>71</v>
      </c>
      <c r="B81" s="44" t="s">
        <v>96</v>
      </c>
      <c r="C81" s="36">
        <v>0.21</v>
      </c>
      <c r="D81" s="36">
        <v>0.08</v>
      </c>
      <c r="E81" s="37">
        <v>0</v>
      </c>
      <c r="F81" s="38">
        <f>C81+D81+E81</f>
        <v>0.29</v>
      </c>
      <c r="G81" s="36">
        <v>0.14</v>
      </c>
      <c r="H81" s="36">
        <v>0.08</v>
      </c>
      <c r="I81" s="37">
        <v>0.02</v>
      </c>
      <c r="J81" s="38">
        <f>G81+H81+I81</f>
        <v>0.24000000000000002</v>
      </c>
      <c r="K81" s="39">
        <f>F81+J81</f>
        <v>0.53</v>
      </c>
      <c r="L81" s="36">
        <v>0.16</v>
      </c>
      <c r="M81" s="36">
        <v>0.08</v>
      </c>
      <c r="N81" s="37">
        <v>0.16</v>
      </c>
      <c r="O81" s="38">
        <f>L81+M81+N81</f>
        <v>0.4</v>
      </c>
      <c r="P81" s="42"/>
      <c r="Q81" s="42"/>
      <c r="R81" s="37">
        <v>0</v>
      </c>
      <c r="S81" s="38">
        <f>P81+Q81+R81</f>
        <v>0</v>
      </c>
      <c r="T81" s="40">
        <f>F81+J81+O81+S81</f>
        <v>0.93</v>
      </c>
      <c r="U81" s="39">
        <v>0.24</v>
      </c>
      <c r="V81" s="39">
        <v>0.16</v>
      </c>
      <c r="W81" s="39">
        <v>0.31</v>
      </c>
      <c r="X81" s="39"/>
      <c r="Y81" s="39">
        <v>0.74</v>
      </c>
      <c r="Z81" s="39">
        <f>T81-Y81</f>
        <v>0.19000000000000006</v>
      </c>
      <c r="AA81" s="41"/>
      <c r="AB81" s="42"/>
      <c r="AC81" s="42" t="s">
        <v>32</v>
      </c>
      <c r="AD81" s="3"/>
    </row>
    <row r="82" spans="1:30" ht="15" customHeight="1">
      <c r="A82" s="34">
        <v>72</v>
      </c>
      <c r="B82" s="35" t="s">
        <v>97</v>
      </c>
      <c r="C82" s="36">
        <v>0.21</v>
      </c>
      <c r="D82" s="36">
        <v>0.08</v>
      </c>
      <c r="E82" s="37">
        <v>0</v>
      </c>
      <c r="F82" s="38">
        <f>C82+D82+E82</f>
        <v>0.29</v>
      </c>
      <c r="G82" s="36">
        <v>0.14</v>
      </c>
      <c r="H82" s="36">
        <v>0.08</v>
      </c>
      <c r="I82" s="37">
        <v>0</v>
      </c>
      <c r="J82" s="38">
        <f>G82+H82+I82</f>
        <v>0.22000000000000003</v>
      </c>
      <c r="K82" s="39">
        <f>F82+J82</f>
        <v>0.51</v>
      </c>
      <c r="L82" s="36">
        <v>0.16</v>
      </c>
      <c r="M82" s="36">
        <v>0.08</v>
      </c>
      <c r="N82" s="37">
        <v>0.1</v>
      </c>
      <c r="O82" s="38">
        <f>L82+M82+N82</f>
        <v>0.33999999999999997</v>
      </c>
      <c r="P82" s="42"/>
      <c r="Q82" s="42"/>
      <c r="R82" s="37">
        <v>0</v>
      </c>
      <c r="S82" s="38">
        <f>P82+Q82+R82</f>
        <v>0</v>
      </c>
      <c r="T82" s="40">
        <f>F82+J82+O82+S82</f>
        <v>0.85</v>
      </c>
      <c r="U82" s="39">
        <v>0.21</v>
      </c>
      <c r="V82" s="39">
        <v>0.16</v>
      </c>
      <c r="W82" s="39">
        <v>0.27</v>
      </c>
      <c r="X82" s="39"/>
      <c r="Y82" s="39">
        <f>U82+V82+W82+X82</f>
        <v>0.64</v>
      </c>
      <c r="Z82" s="39">
        <f>T82-Y82</f>
        <v>0.20999999999999996</v>
      </c>
      <c r="AA82" s="41"/>
      <c r="AB82" s="42"/>
      <c r="AC82" s="42" t="s">
        <v>32</v>
      </c>
      <c r="AD82" s="3"/>
    </row>
    <row r="83" spans="1:30" ht="15" customHeight="1">
      <c r="A83" s="34">
        <v>73</v>
      </c>
      <c r="B83" s="35" t="s">
        <v>98</v>
      </c>
      <c r="C83" s="36">
        <v>0.21</v>
      </c>
      <c r="D83" s="36">
        <v>0.08</v>
      </c>
      <c r="E83" s="37">
        <v>0</v>
      </c>
      <c r="F83" s="38">
        <f>C83+D83+E83</f>
        <v>0.29</v>
      </c>
      <c r="G83" s="36">
        <v>0.14</v>
      </c>
      <c r="H83" s="36">
        <v>0.08</v>
      </c>
      <c r="I83" s="37">
        <v>0</v>
      </c>
      <c r="J83" s="38">
        <f>G83+H83+I83</f>
        <v>0.22000000000000003</v>
      </c>
      <c r="K83" s="39">
        <f>F83+J83</f>
        <v>0.51</v>
      </c>
      <c r="L83" s="36">
        <v>0.16</v>
      </c>
      <c r="M83" s="36">
        <v>0.08</v>
      </c>
      <c r="N83" s="37">
        <v>0.06</v>
      </c>
      <c r="O83" s="38">
        <f>L83+M83+N83</f>
        <v>0.3</v>
      </c>
      <c r="P83" s="36">
        <v>0.13</v>
      </c>
      <c r="Q83" s="36">
        <v>0.08</v>
      </c>
      <c r="R83" s="37">
        <v>0</v>
      </c>
      <c r="S83" s="38">
        <f>P83+Q83+R83</f>
        <v>0.21000000000000002</v>
      </c>
      <c r="T83" s="40">
        <f>F83+J83+O83+S83</f>
        <v>1.02</v>
      </c>
      <c r="U83" s="39">
        <v>0.23</v>
      </c>
      <c r="V83" s="39">
        <v>0.16</v>
      </c>
      <c r="W83" s="39">
        <v>0.26</v>
      </c>
      <c r="X83" s="39">
        <v>0.14</v>
      </c>
      <c r="Y83" s="39">
        <f>U83+V83+W83+X83</f>
        <v>0.79</v>
      </c>
      <c r="Z83" s="39">
        <f>T83-Y83</f>
        <v>0.22999999999999998</v>
      </c>
      <c r="AA83" s="41"/>
      <c r="AB83" s="42"/>
      <c r="AC83" s="42"/>
      <c r="AD83" s="3"/>
    </row>
    <row r="84" spans="1:30" s="11" customFormat="1" ht="15" customHeight="1">
      <c r="A84" s="34">
        <v>74</v>
      </c>
      <c r="B84" s="35" t="s">
        <v>99</v>
      </c>
      <c r="C84" s="42"/>
      <c r="D84" s="36">
        <v>0.08</v>
      </c>
      <c r="E84" s="37">
        <v>0</v>
      </c>
      <c r="F84" s="38">
        <f>C84+D84+E84</f>
        <v>0.08</v>
      </c>
      <c r="G84" s="36">
        <v>0.14</v>
      </c>
      <c r="H84" s="36">
        <v>0.08</v>
      </c>
      <c r="I84" s="37">
        <v>0</v>
      </c>
      <c r="J84" s="38">
        <f>G84+H84+I84</f>
        <v>0.22000000000000003</v>
      </c>
      <c r="K84" s="39">
        <f>F84+J84</f>
        <v>0.30000000000000004</v>
      </c>
      <c r="L84" s="36">
        <v>0.16</v>
      </c>
      <c r="M84" s="36">
        <v>0.08</v>
      </c>
      <c r="N84" s="37">
        <v>0</v>
      </c>
      <c r="O84" s="38">
        <f>L84+M84+N84</f>
        <v>0.24</v>
      </c>
      <c r="P84" s="42"/>
      <c r="Q84" s="42"/>
      <c r="R84" s="37">
        <v>0</v>
      </c>
      <c r="S84" s="38">
        <f>P84+Q84+R84</f>
        <v>0</v>
      </c>
      <c r="T84" s="40">
        <f>F84+J84+O84+S84</f>
        <v>0.54</v>
      </c>
      <c r="U84" s="39">
        <v>0.04</v>
      </c>
      <c r="V84" s="39">
        <v>0.16</v>
      </c>
      <c r="W84" s="39">
        <v>0.18</v>
      </c>
      <c r="X84" s="39"/>
      <c r="Y84" s="39">
        <f>U84+V84+W84+X84</f>
        <v>0.38</v>
      </c>
      <c r="Z84" s="39">
        <f>T84-Y84</f>
        <v>0.16000000000000003</v>
      </c>
      <c r="AA84" s="41" t="s">
        <v>35</v>
      </c>
      <c r="AB84" s="42"/>
      <c r="AC84" s="42" t="s">
        <v>32</v>
      </c>
      <c r="AD84" s="43"/>
    </row>
    <row r="85" spans="1:30" ht="15" customHeight="1">
      <c r="A85" s="34">
        <v>75</v>
      </c>
      <c r="B85" s="35" t="s">
        <v>100</v>
      </c>
      <c r="C85" s="36">
        <v>0.21</v>
      </c>
      <c r="D85" s="36">
        <v>0.08</v>
      </c>
      <c r="E85" s="37">
        <v>0</v>
      </c>
      <c r="F85" s="38">
        <f>C85+D85+E85</f>
        <v>0.29</v>
      </c>
      <c r="G85" s="36">
        <v>0.14</v>
      </c>
      <c r="H85" s="36">
        <v>0.08</v>
      </c>
      <c r="I85" s="37">
        <v>0.01</v>
      </c>
      <c r="J85" s="38">
        <f>G85+H85+I85</f>
        <v>0.23000000000000004</v>
      </c>
      <c r="K85" s="39">
        <f>F85+J85</f>
        <v>0.52</v>
      </c>
      <c r="L85" s="36">
        <v>0.16</v>
      </c>
      <c r="M85" s="36">
        <v>0.08</v>
      </c>
      <c r="N85" s="37">
        <v>0.02</v>
      </c>
      <c r="O85" s="38">
        <f>L85+M85+N85</f>
        <v>0.26</v>
      </c>
      <c r="P85" s="36">
        <v>0.13</v>
      </c>
      <c r="Q85" s="36">
        <v>0.08</v>
      </c>
      <c r="R85" s="37">
        <v>0.0033872670069202845</v>
      </c>
      <c r="S85" s="38">
        <f>P85+Q85+R85</f>
        <v>0.21338726700692032</v>
      </c>
      <c r="T85" s="40">
        <f>F85+J85+O85+S85</f>
        <v>0.9933872670069204</v>
      </c>
      <c r="U85" s="39">
        <v>0.22</v>
      </c>
      <c r="V85" s="39">
        <v>0.16</v>
      </c>
      <c r="W85" s="39">
        <v>0.27</v>
      </c>
      <c r="X85" s="39">
        <v>0.17</v>
      </c>
      <c r="Y85" s="39">
        <f>U85+V85+W85+X85</f>
        <v>0.8200000000000001</v>
      </c>
      <c r="Z85" s="39">
        <f>T85-Y85</f>
        <v>0.1733872670069203</v>
      </c>
      <c r="AA85" s="41"/>
      <c r="AB85" s="42"/>
      <c r="AC85" s="42"/>
      <c r="AD85" s="3"/>
    </row>
    <row r="86" spans="1:30" ht="15" customHeight="1">
      <c r="A86" s="34">
        <v>76</v>
      </c>
      <c r="B86" s="35" t="s">
        <v>101</v>
      </c>
      <c r="C86" s="36">
        <v>0.21</v>
      </c>
      <c r="D86" s="36">
        <v>0.08</v>
      </c>
      <c r="E86" s="37">
        <v>0</v>
      </c>
      <c r="F86" s="38">
        <f>C86+D86+E86</f>
        <v>0.29</v>
      </c>
      <c r="G86" s="36">
        <v>0.14</v>
      </c>
      <c r="H86" s="36">
        <v>0.08</v>
      </c>
      <c r="I86" s="37">
        <v>0</v>
      </c>
      <c r="J86" s="38">
        <f>G86+H86+I86</f>
        <v>0.22000000000000003</v>
      </c>
      <c r="K86" s="39">
        <f>F86+J86</f>
        <v>0.51</v>
      </c>
      <c r="L86" s="36">
        <v>0.16</v>
      </c>
      <c r="M86" s="36">
        <v>0.08</v>
      </c>
      <c r="N86" s="37">
        <v>0.05</v>
      </c>
      <c r="O86" s="38">
        <f>L86+M86+N86</f>
        <v>0.29</v>
      </c>
      <c r="P86" s="42"/>
      <c r="Q86" s="42"/>
      <c r="R86" s="37">
        <v>0</v>
      </c>
      <c r="S86" s="38">
        <f>P86+Q86+R86</f>
        <v>0</v>
      </c>
      <c r="T86" s="40">
        <f>F86+J86+O86+S86</f>
        <v>0.8</v>
      </c>
      <c r="U86" s="39">
        <v>0.24</v>
      </c>
      <c r="V86" s="39">
        <v>0.16</v>
      </c>
      <c r="W86" s="39">
        <v>0.24</v>
      </c>
      <c r="X86" s="39"/>
      <c r="Y86" s="39">
        <f>U86+V86+W86+X86</f>
        <v>0.64</v>
      </c>
      <c r="Z86" s="39">
        <f>T86-Y86</f>
        <v>0.16000000000000003</v>
      </c>
      <c r="AA86" s="41"/>
      <c r="AB86" s="42"/>
      <c r="AC86" s="42" t="s">
        <v>32</v>
      </c>
      <c r="AD86" s="3"/>
    </row>
    <row r="87" spans="1:30" ht="15" customHeight="1">
      <c r="A87" s="34">
        <v>77</v>
      </c>
      <c r="B87" s="35" t="s">
        <v>102</v>
      </c>
      <c r="C87" s="36">
        <v>0.21</v>
      </c>
      <c r="D87" s="36">
        <v>0.08</v>
      </c>
      <c r="E87" s="37">
        <v>0.01</v>
      </c>
      <c r="F87" s="38">
        <f>C87+D87+E87</f>
        <v>0.3</v>
      </c>
      <c r="G87" s="36">
        <v>0.14</v>
      </c>
      <c r="H87" s="36">
        <v>0.08</v>
      </c>
      <c r="I87" s="37">
        <v>0</v>
      </c>
      <c r="J87" s="38">
        <f>G87+H87+I87</f>
        <v>0.22000000000000003</v>
      </c>
      <c r="K87" s="39">
        <f>F87+J87</f>
        <v>0.52</v>
      </c>
      <c r="L87" s="36">
        <v>0.16</v>
      </c>
      <c r="M87" s="36">
        <v>0.08</v>
      </c>
      <c r="N87" s="37">
        <v>0.05</v>
      </c>
      <c r="O87" s="38">
        <f>L87+M87+N87</f>
        <v>0.29</v>
      </c>
      <c r="P87" s="42"/>
      <c r="Q87" s="42"/>
      <c r="R87" s="37">
        <v>0</v>
      </c>
      <c r="S87" s="38">
        <f>P87+Q87+R87</f>
        <v>0</v>
      </c>
      <c r="T87" s="40">
        <f>F87+J87+O87+S87</f>
        <v>0.81</v>
      </c>
      <c r="U87" s="39">
        <v>0.21</v>
      </c>
      <c r="V87" s="39">
        <v>0.16</v>
      </c>
      <c r="W87" s="39">
        <v>0.22</v>
      </c>
      <c r="X87" s="39"/>
      <c r="Y87" s="39">
        <f>U87+V87+W87+X87</f>
        <v>0.59</v>
      </c>
      <c r="Z87" s="39">
        <f>T87-Y87</f>
        <v>0.22000000000000008</v>
      </c>
      <c r="AA87" s="41"/>
      <c r="AB87" s="42"/>
      <c r="AC87" s="42" t="s">
        <v>32</v>
      </c>
      <c r="AD87" s="3"/>
    </row>
    <row r="88" spans="1:30" ht="15" customHeight="1">
      <c r="A88" s="34">
        <v>78</v>
      </c>
      <c r="B88" s="35" t="s">
        <v>103</v>
      </c>
      <c r="C88" s="36">
        <v>0.21</v>
      </c>
      <c r="D88" s="36">
        <v>0.08</v>
      </c>
      <c r="E88" s="37">
        <v>0.06</v>
      </c>
      <c r="F88" s="38">
        <f>C88+D88+E88</f>
        <v>0.35</v>
      </c>
      <c r="G88" s="36">
        <v>0.14</v>
      </c>
      <c r="H88" s="36">
        <v>0.08</v>
      </c>
      <c r="I88" s="37">
        <v>0.02</v>
      </c>
      <c r="J88" s="38">
        <f>G88+H88+I88</f>
        <v>0.24000000000000002</v>
      </c>
      <c r="K88" s="39">
        <f>F88+J88</f>
        <v>0.59</v>
      </c>
      <c r="L88" s="36">
        <v>0.16</v>
      </c>
      <c r="M88" s="36">
        <v>0.08</v>
      </c>
      <c r="N88" s="37">
        <v>0.08</v>
      </c>
      <c r="O88" s="38">
        <f>L88+M88+N88</f>
        <v>0.32</v>
      </c>
      <c r="P88" s="36">
        <v>0.13</v>
      </c>
      <c r="Q88" s="36">
        <v>0.08</v>
      </c>
      <c r="R88" s="37">
        <v>0.07</v>
      </c>
      <c r="S88" s="38">
        <f>P88+Q88+R88</f>
        <v>0.28</v>
      </c>
      <c r="T88" s="40">
        <f>F88+J88+O88+S88</f>
        <v>1.19</v>
      </c>
      <c r="U88" s="39">
        <v>0.22</v>
      </c>
      <c r="V88" s="39">
        <v>0.16</v>
      </c>
      <c r="W88" s="39">
        <v>0.37</v>
      </c>
      <c r="X88" s="39">
        <v>0.13</v>
      </c>
      <c r="Y88" s="39">
        <f>U88+V88+W88+X88</f>
        <v>0.88</v>
      </c>
      <c r="Z88" s="39">
        <f>T88-Y88</f>
        <v>0.30999999999999994</v>
      </c>
      <c r="AA88" s="41"/>
      <c r="AB88" s="42"/>
      <c r="AC88" s="42"/>
      <c r="AD88" s="3"/>
    </row>
    <row r="89" spans="1:30" ht="15" customHeight="1">
      <c r="A89" s="34">
        <v>79</v>
      </c>
      <c r="B89" s="35" t="s">
        <v>104</v>
      </c>
      <c r="C89" s="36">
        <v>0.21</v>
      </c>
      <c r="D89" s="36">
        <v>0.08</v>
      </c>
      <c r="E89" s="37">
        <v>0.04</v>
      </c>
      <c r="F89" s="38">
        <f>C89+D89+E89</f>
        <v>0.32999999999999996</v>
      </c>
      <c r="G89" s="36">
        <v>0.14</v>
      </c>
      <c r="H89" s="36">
        <v>0.08</v>
      </c>
      <c r="I89" s="37">
        <v>0.07</v>
      </c>
      <c r="J89" s="38">
        <f>G89+H89+I89</f>
        <v>0.29000000000000004</v>
      </c>
      <c r="K89" s="39">
        <f>F89+J89</f>
        <v>0.62</v>
      </c>
      <c r="L89" s="36">
        <v>0.16</v>
      </c>
      <c r="M89" s="36">
        <v>0.08</v>
      </c>
      <c r="N89" s="37">
        <v>0.33</v>
      </c>
      <c r="O89" s="38">
        <f>L89+M89+N89</f>
        <v>0.5700000000000001</v>
      </c>
      <c r="P89" s="42"/>
      <c r="Q89" s="42"/>
      <c r="R89" s="37">
        <v>0</v>
      </c>
      <c r="S89" s="38">
        <f>P89+Q89+R89</f>
        <v>0</v>
      </c>
      <c r="T89" s="40">
        <f>F89+J89+O89+S89</f>
        <v>1.19</v>
      </c>
      <c r="U89" s="39">
        <v>0.25</v>
      </c>
      <c r="V89" s="39">
        <v>0.16</v>
      </c>
      <c r="W89" s="39">
        <v>0.57</v>
      </c>
      <c r="X89" s="39"/>
      <c r="Y89" s="39">
        <f>U89+V89+W89+X89</f>
        <v>0.98</v>
      </c>
      <c r="Z89" s="39">
        <f>T89-Y89</f>
        <v>0.20999999999999996</v>
      </c>
      <c r="AA89" s="41"/>
      <c r="AB89" s="42"/>
      <c r="AC89" s="42" t="s">
        <v>32</v>
      </c>
      <c r="AD89" s="3"/>
    </row>
    <row r="90" spans="1:30" ht="15.75" customHeight="1">
      <c r="A90" s="34">
        <v>80</v>
      </c>
      <c r="B90" s="35" t="s">
        <v>105</v>
      </c>
      <c r="C90" s="36">
        <v>0.21</v>
      </c>
      <c r="D90" s="36">
        <v>0.08</v>
      </c>
      <c r="E90" s="37">
        <v>0</v>
      </c>
      <c r="F90" s="38">
        <f>C90+D90+E90</f>
        <v>0.29</v>
      </c>
      <c r="G90" s="36">
        <v>0.14</v>
      </c>
      <c r="H90" s="36">
        <v>0.08</v>
      </c>
      <c r="I90" s="37">
        <v>0</v>
      </c>
      <c r="J90" s="38">
        <f>G90+H90+I90</f>
        <v>0.22000000000000003</v>
      </c>
      <c r="K90" s="39">
        <f>F90+J90</f>
        <v>0.51</v>
      </c>
      <c r="L90" s="36">
        <v>0.16</v>
      </c>
      <c r="M90" s="36">
        <v>0.08</v>
      </c>
      <c r="N90" s="37">
        <v>0</v>
      </c>
      <c r="O90" s="38">
        <f>L90+M90+N90</f>
        <v>0.24</v>
      </c>
      <c r="P90" s="42"/>
      <c r="Q90" s="42"/>
      <c r="R90" s="37">
        <v>0</v>
      </c>
      <c r="S90" s="38">
        <f>P90+Q90+R90</f>
        <v>0</v>
      </c>
      <c r="T90" s="40">
        <f>F90+J90+O90+S90</f>
        <v>0.75</v>
      </c>
      <c r="U90" s="39">
        <v>0.22</v>
      </c>
      <c r="V90" s="39">
        <v>0.16</v>
      </c>
      <c r="W90" s="39">
        <v>0.2</v>
      </c>
      <c r="X90" s="39"/>
      <c r="Y90" s="39">
        <f>U90+V90+W90+X90</f>
        <v>0.5800000000000001</v>
      </c>
      <c r="Z90" s="39">
        <f>T90-Y90</f>
        <v>0.16999999999999993</v>
      </c>
      <c r="AA90" s="41"/>
      <c r="AB90" s="42"/>
      <c r="AC90" s="42" t="s">
        <v>32</v>
      </c>
      <c r="AD90" s="3"/>
    </row>
    <row r="91" spans="1:30" ht="15.75" customHeight="1">
      <c r="A91" s="34">
        <v>81</v>
      </c>
      <c r="B91" s="35" t="s">
        <v>106</v>
      </c>
      <c r="C91" s="36">
        <v>0.21</v>
      </c>
      <c r="D91" s="36">
        <v>0.08</v>
      </c>
      <c r="E91" s="37">
        <v>0.04</v>
      </c>
      <c r="F91" s="38">
        <f>C91+D91+E91</f>
        <v>0.32999999999999996</v>
      </c>
      <c r="G91" s="36">
        <v>0.14</v>
      </c>
      <c r="H91" s="36">
        <v>0.08</v>
      </c>
      <c r="I91" s="37">
        <v>0.02</v>
      </c>
      <c r="J91" s="38">
        <f>G91+H91+I91</f>
        <v>0.24000000000000002</v>
      </c>
      <c r="K91" s="39">
        <f>F91+J91</f>
        <v>0.57</v>
      </c>
      <c r="L91" s="36">
        <v>0.16</v>
      </c>
      <c r="M91" s="36">
        <v>0.08</v>
      </c>
      <c r="N91" s="37">
        <v>0.24</v>
      </c>
      <c r="O91" s="38">
        <f>L91+M91+N91</f>
        <v>0.48</v>
      </c>
      <c r="P91" s="36">
        <v>0.13</v>
      </c>
      <c r="Q91" s="36">
        <v>0.08</v>
      </c>
      <c r="R91" s="37">
        <v>0.04</v>
      </c>
      <c r="S91" s="38">
        <f>P91+Q91+R91</f>
        <v>0.25</v>
      </c>
      <c r="T91" s="40">
        <f>F91+J91+O91+S91</f>
        <v>1.2999999999999998</v>
      </c>
      <c r="U91" s="39">
        <v>0.24</v>
      </c>
      <c r="V91" s="39">
        <v>0.16</v>
      </c>
      <c r="W91" s="39">
        <v>0.23</v>
      </c>
      <c r="X91" s="39">
        <v>0.16</v>
      </c>
      <c r="Y91" s="39">
        <f>U91+V91+W91+X91</f>
        <v>0.79</v>
      </c>
      <c r="Z91" s="39">
        <f>T91-Y91</f>
        <v>0.5099999999999998</v>
      </c>
      <c r="AA91" s="41"/>
      <c r="AB91" s="42"/>
      <c r="AC91" s="42"/>
      <c r="AD91" s="3"/>
    </row>
    <row r="92" spans="1:30" ht="15.75" customHeight="1">
      <c r="A92" s="34">
        <v>82</v>
      </c>
      <c r="B92" s="35" t="s">
        <v>107</v>
      </c>
      <c r="C92" s="36">
        <v>0.21</v>
      </c>
      <c r="D92" s="36">
        <v>0.08</v>
      </c>
      <c r="E92" s="37">
        <v>0.16</v>
      </c>
      <c r="F92" s="38">
        <f>C92+D92+E92</f>
        <v>0.44999999999999996</v>
      </c>
      <c r="G92" s="36">
        <v>0.14</v>
      </c>
      <c r="H92" s="36">
        <v>0.08</v>
      </c>
      <c r="I92" s="37">
        <v>0.01</v>
      </c>
      <c r="J92" s="38">
        <f>G92+H92+I92</f>
        <v>0.23000000000000004</v>
      </c>
      <c r="K92" s="39">
        <f>F92+J92</f>
        <v>0.6799999999999999</v>
      </c>
      <c r="L92" s="36">
        <v>0.16</v>
      </c>
      <c r="M92" s="36">
        <v>0.08</v>
      </c>
      <c r="N92" s="37">
        <v>0.2</v>
      </c>
      <c r="O92" s="38">
        <f>L92+M92+N92</f>
        <v>0.44</v>
      </c>
      <c r="P92" s="36">
        <v>0.13</v>
      </c>
      <c r="Q92" s="36">
        <v>0.08</v>
      </c>
      <c r="R92" s="37">
        <v>0.07</v>
      </c>
      <c r="S92" s="38">
        <f>P92+Q92+R92</f>
        <v>0.28</v>
      </c>
      <c r="T92" s="40">
        <f>F92+J92+O92+S92</f>
        <v>1.4</v>
      </c>
      <c r="U92" s="39">
        <v>0.25</v>
      </c>
      <c r="V92" s="39">
        <v>0.16</v>
      </c>
      <c r="W92" s="39">
        <v>0.23</v>
      </c>
      <c r="X92" s="39">
        <v>0.15</v>
      </c>
      <c r="Y92" s="39">
        <f>U92+V92+W92+X92</f>
        <v>0.79</v>
      </c>
      <c r="Z92" s="39">
        <f>T92-Y92</f>
        <v>0.6099999999999999</v>
      </c>
      <c r="AA92" s="41"/>
      <c r="AB92" s="42"/>
      <c r="AC92" s="42"/>
      <c r="AD92" s="3"/>
    </row>
    <row r="93" spans="1:30" ht="15.75" customHeight="1">
      <c r="A93" s="34">
        <v>83</v>
      </c>
      <c r="B93" s="35" t="s">
        <v>108</v>
      </c>
      <c r="C93" s="36">
        <v>0.21</v>
      </c>
      <c r="D93" s="36">
        <v>0.08</v>
      </c>
      <c r="E93" s="37">
        <v>0.02</v>
      </c>
      <c r="F93" s="38">
        <f>C93+D93+E93</f>
        <v>0.31</v>
      </c>
      <c r="G93" s="36">
        <v>0.14</v>
      </c>
      <c r="H93" s="36">
        <v>0.08</v>
      </c>
      <c r="I93" s="37">
        <v>0.02</v>
      </c>
      <c r="J93" s="38">
        <f>G93+H93+I93</f>
        <v>0.24000000000000002</v>
      </c>
      <c r="K93" s="39">
        <f>F93+J93</f>
        <v>0.55</v>
      </c>
      <c r="L93" s="36">
        <v>0.16</v>
      </c>
      <c r="M93" s="36">
        <v>0.08</v>
      </c>
      <c r="N93" s="37">
        <v>0.1</v>
      </c>
      <c r="O93" s="38">
        <f>L93+M93+N93</f>
        <v>0.33999999999999997</v>
      </c>
      <c r="P93" s="42"/>
      <c r="Q93" s="36"/>
      <c r="R93" s="37">
        <v>0</v>
      </c>
      <c r="S93" s="38">
        <f>P93+Q93+R93</f>
        <v>0</v>
      </c>
      <c r="T93" s="40">
        <f>F93+J93+O93+S93</f>
        <v>0.89</v>
      </c>
      <c r="U93" s="39">
        <v>0.24</v>
      </c>
      <c r="V93" s="39">
        <v>0.16</v>
      </c>
      <c r="W93" s="39">
        <v>0.24</v>
      </c>
      <c r="X93" s="39"/>
      <c r="Y93" s="39">
        <f>U93+V93+W93+X93</f>
        <v>0.64</v>
      </c>
      <c r="Z93" s="39">
        <f>T93-Y93</f>
        <v>0.25</v>
      </c>
      <c r="AA93" s="41"/>
      <c r="AB93" s="42"/>
      <c r="AC93" s="42" t="s">
        <v>32</v>
      </c>
      <c r="AD93" s="3"/>
    </row>
    <row r="94" spans="1:30" ht="15.75" customHeight="1">
      <c r="A94" s="34">
        <v>84</v>
      </c>
      <c r="B94" s="35" t="s">
        <v>109</v>
      </c>
      <c r="C94" s="36">
        <v>0.21</v>
      </c>
      <c r="D94" s="36">
        <v>0.08</v>
      </c>
      <c r="E94" s="37">
        <v>0.02</v>
      </c>
      <c r="F94" s="38">
        <f>C94+D94+E94</f>
        <v>0.31</v>
      </c>
      <c r="G94" s="36">
        <v>0.14</v>
      </c>
      <c r="H94" s="36">
        <v>0.08</v>
      </c>
      <c r="I94" s="37">
        <v>0.01</v>
      </c>
      <c r="J94" s="38">
        <f>G94+H94+I94</f>
        <v>0.23000000000000004</v>
      </c>
      <c r="K94" s="39">
        <f>F94+J94</f>
        <v>0.54</v>
      </c>
      <c r="L94" s="36">
        <v>0.16</v>
      </c>
      <c r="M94" s="36">
        <v>0.08</v>
      </c>
      <c r="N94" s="37">
        <v>0.21</v>
      </c>
      <c r="O94" s="38">
        <f>L94+M94+N94</f>
        <v>0.44999999999999996</v>
      </c>
      <c r="P94" s="36">
        <v>0.13</v>
      </c>
      <c r="Q94" s="36">
        <v>0.08</v>
      </c>
      <c r="R94" s="37">
        <v>0.07</v>
      </c>
      <c r="S94" s="38">
        <f>P94+Q94+R94</f>
        <v>0.28</v>
      </c>
      <c r="T94" s="40">
        <f>F94+J94+O94+S94</f>
        <v>1.27</v>
      </c>
      <c r="U94" s="39">
        <v>0.24</v>
      </c>
      <c r="V94" s="39">
        <v>0.16</v>
      </c>
      <c r="W94" s="39">
        <v>0.26</v>
      </c>
      <c r="X94" s="39">
        <v>0.15</v>
      </c>
      <c r="Y94" s="39">
        <f>U94+V94+W94+X94</f>
        <v>0.81</v>
      </c>
      <c r="Z94" s="39">
        <f>T94-Y94</f>
        <v>0.45999999999999996</v>
      </c>
      <c r="AA94" s="41"/>
      <c r="AB94" s="42"/>
      <c r="AC94" s="42"/>
      <c r="AD94" s="3"/>
    </row>
    <row r="95" spans="1:30" ht="15.75" customHeight="1">
      <c r="A95" s="34">
        <v>85</v>
      </c>
      <c r="B95" s="35" t="s">
        <v>110</v>
      </c>
      <c r="C95" s="36">
        <v>0.21</v>
      </c>
      <c r="D95" s="36">
        <v>0.08</v>
      </c>
      <c r="E95" s="37">
        <v>0.03</v>
      </c>
      <c r="F95" s="38">
        <f>C95+D95+E95</f>
        <v>0.31999999999999995</v>
      </c>
      <c r="G95" s="36">
        <v>0.14</v>
      </c>
      <c r="H95" s="36">
        <v>0.08</v>
      </c>
      <c r="I95" s="37">
        <v>0.02</v>
      </c>
      <c r="J95" s="38">
        <f>G95+H95+I95</f>
        <v>0.24000000000000002</v>
      </c>
      <c r="K95" s="39">
        <f>F95+J95</f>
        <v>0.5599999999999999</v>
      </c>
      <c r="L95" s="36">
        <v>0.16</v>
      </c>
      <c r="M95" s="36">
        <v>0.08</v>
      </c>
      <c r="N95" s="37">
        <v>0.13</v>
      </c>
      <c r="O95" s="38">
        <f>L95+M95+N95</f>
        <v>0.37</v>
      </c>
      <c r="P95" s="36">
        <v>0.13</v>
      </c>
      <c r="Q95" s="36">
        <v>0.08</v>
      </c>
      <c r="R95" s="37">
        <v>0.05</v>
      </c>
      <c r="S95" s="38">
        <f>P95+Q95+R95</f>
        <v>0.26</v>
      </c>
      <c r="T95" s="40">
        <f>F95+J95+O95+S95</f>
        <v>1.19</v>
      </c>
      <c r="U95" s="39">
        <v>0.24</v>
      </c>
      <c r="V95" s="39">
        <v>0.16</v>
      </c>
      <c r="W95" s="39">
        <v>0.23</v>
      </c>
      <c r="X95" s="39">
        <v>0.21</v>
      </c>
      <c r="Y95" s="39">
        <f>U95+V95+W95+X95</f>
        <v>0.84</v>
      </c>
      <c r="Z95" s="39">
        <f>T95-Y95</f>
        <v>0.35</v>
      </c>
      <c r="AA95" s="41"/>
      <c r="AB95" s="42"/>
      <c r="AC95" s="42"/>
      <c r="AD95" s="3"/>
    </row>
    <row r="96" spans="1:30" ht="15" customHeight="1">
      <c r="A96" s="34">
        <v>86</v>
      </c>
      <c r="B96" s="35" t="s">
        <v>111</v>
      </c>
      <c r="C96" s="36">
        <v>0.21</v>
      </c>
      <c r="D96" s="36">
        <v>0.08</v>
      </c>
      <c r="E96" s="37">
        <v>0.01</v>
      </c>
      <c r="F96" s="38">
        <f>C96+D96+E96</f>
        <v>0.3</v>
      </c>
      <c r="G96" s="36">
        <v>0.14</v>
      </c>
      <c r="H96" s="36">
        <v>0.08</v>
      </c>
      <c r="I96" s="37">
        <v>0</v>
      </c>
      <c r="J96" s="38">
        <f>G96+H96+I96</f>
        <v>0.22000000000000003</v>
      </c>
      <c r="K96" s="39">
        <f>F96+J96</f>
        <v>0.52</v>
      </c>
      <c r="L96" s="36">
        <v>0.16</v>
      </c>
      <c r="M96" s="36">
        <v>0.08</v>
      </c>
      <c r="N96" s="37">
        <v>0.05</v>
      </c>
      <c r="O96" s="38">
        <f>L96+M96+N96</f>
        <v>0.29</v>
      </c>
      <c r="P96" s="36">
        <v>0.13</v>
      </c>
      <c r="Q96" s="36">
        <v>0.08</v>
      </c>
      <c r="R96" s="37">
        <v>0</v>
      </c>
      <c r="S96" s="38">
        <f>P96+Q96+R96</f>
        <v>0.21000000000000002</v>
      </c>
      <c r="T96" s="40">
        <f>F96+J96+O96+S96</f>
        <v>1.02</v>
      </c>
      <c r="U96" s="39">
        <v>0.23</v>
      </c>
      <c r="V96" s="39">
        <v>0.16</v>
      </c>
      <c r="W96" s="39">
        <v>0.2</v>
      </c>
      <c r="X96" s="39">
        <v>0.14</v>
      </c>
      <c r="Y96" s="39">
        <f>U96+V96+W96+X96</f>
        <v>0.7300000000000001</v>
      </c>
      <c r="Z96" s="39">
        <f>T96-Y96</f>
        <v>0.2899999999999999</v>
      </c>
      <c r="AA96" s="41"/>
      <c r="AB96" s="42"/>
      <c r="AC96" s="42"/>
      <c r="AD96" s="3"/>
    </row>
    <row r="97" spans="1:30" ht="15" customHeight="1">
      <c r="A97" s="34">
        <v>87</v>
      </c>
      <c r="B97" s="35" t="s">
        <v>112</v>
      </c>
      <c r="C97" s="36">
        <v>0.21</v>
      </c>
      <c r="D97" s="36">
        <v>0.08</v>
      </c>
      <c r="E97" s="37">
        <v>0.01</v>
      </c>
      <c r="F97" s="38">
        <f>C97+D97+E97</f>
        <v>0.3</v>
      </c>
      <c r="G97" s="36">
        <v>0.14</v>
      </c>
      <c r="H97" s="36">
        <v>0.08</v>
      </c>
      <c r="I97" s="37">
        <v>0.01</v>
      </c>
      <c r="J97" s="38">
        <f>G97+H97+I97</f>
        <v>0.23000000000000004</v>
      </c>
      <c r="K97" s="39">
        <f>F97+J97</f>
        <v>0.53</v>
      </c>
      <c r="L97" s="36">
        <v>0.16</v>
      </c>
      <c r="M97" s="36">
        <v>0.08</v>
      </c>
      <c r="N97" s="37">
        <v>0.15</v>
      </c>
      <c r="O97" s="38">
        <f>L97+M97+N97</f>
        <v>0.39</v>
      </c>
      <c r="P97" s="36">
        <v>0.13</v>
      </c>
      <c r="Q97" s="36">
        <v>0.08</v>
      </c>
      <c r="R97" s="37">
        <v>0.07</v>
      </c>
      <c r="S97" s="38">
        <f>P97+Q97+R97</f>
        <v>0.28</v>
      </c>
      <c r="T97" s="40">
        <f>F97+J97+O97+S97</f>
        <v>1.2000000000000002</v>
      </c>
      <c r="U97" s="39">
        <v>0.21</v>
      </c>
      <c r="V97" s="39">
        <v>0.16</v>
      </c>
      <c r="W97" s="39">
        <v>0.18</v>
      </c>
      <c r="X97" s="39">
        <v>0.13</v>
      </c>
      <c r="Y97" s="39">
        <f>U97+V97+W97+X97</f>
        <v>0.68</v>
      </c>
      <c r="Z97" s="39">
        <f>T97-Y97</f>
        <v>0.5200000000000001</v>
      </c>
      <c r="AA97" s="41"/>
      <c r="AB97" s="42"/>
      <c r="AC97" s="42"/>
      <c r="AD97" s="3"/>
    </row>
    <row r="98" spans="1:30" ht="15" customHeight="1">
      <c r="A98" s="34">
        <v>88</v>
      </c>
      <c r="B98" s="45" t="s">
        <v>113</v>
      </c>
      <c r="C98" s="42"/>
      <c r="D98" s="36"/>
      <c r="E98" s="37"/>
      <c r="F98" s="38">
        <f>C98+D98+E98</f>
        <v>0</v>
      </c>
      <c r="G98" s="36"/>
      <c r="H98" s="42"/>
      <c r="I98" s="37"/>
      <c r="J98" s="38">
        <f>G98+H98+I98</f>
        <v>0</v>
      </c>
      <c r="K98" s="39">
        <f>F98+J98</f>
        <v>0</v>
      </c>
      <c r="L98" s="36">
        <v>0.16</v>
      </c>
      <c r="M98" s="36">
        <v>0.08</v>
      </c>
      <c r="N98" s="37">
        <v>0</v>
      </c>
      <c r="O98" s="38">
        <f>L98+M98+N98</f>
        <v>0.24</v>
      </c>
      <c r="P98" s="42"/>
      <c r="Q98" s="42"/>
      <c r="R98" s="37"/>
      <c r="S98" s="38">
        <f>P98+Q98+R98</f>
        <v>0</v>
      </c>
      <c r="T98" s="40">
        <f>F98+J98+O98+S98</f>
        <v>0.24</v>
      </c>
      <c r="U98" s="39"/>
      <c r="V98" s="39"/>
      <c r="W98" s="39">
        <v>0.18</v>
      </c>
      <c r="X98" s="39"/>
      <c r="Y98" s="39">
        <f>U98+V98+W98+X98</f>
        <v>0.18</v>
      </c>
      <c r="Z98" s="39">
        <f>T98-Y98</f>
        <v>0.06</v>
      </c>
      <c r="AA98" s="41" t="s">
        <v>35</v>
      </c>
      <c r="AB98" s="42"/>
      <c r="AC98" s="42" t="s">
        <v>32</v>
      </c>
      <c r="AD98" s="3"/>
    </row>
    <row r="99" spans="1:30" ht="15" customHeight="1">
      <c r="A99" s="34">
        <v>89</v>
      </c>
      <c r="B99" s="35" t="s">
        <v>114</v>
      </c>
      <c r="C99" s="42"/>
      <c r="D99" s="36"/>
      <c r="E99" s="37"/>
      <c r="F99" s="38">
        <f>C99+D99+E99</f>
        <v>0</v>
      </c>
      <c r="G99" s="36"/>
      <c r="H99" s="42"/>
      <c r="I99" s="37"/>
      <c r="J99" s="38">
        <f>G99+H99+I99</f>
        <v>0</v>
      </c>
      <c r="K99" s="39">
        <f>F99+J99</f>
        <v>0</v>
      </c>
      <c r="L99" s="36">
        <v>0.16</v>
      </c>
      <c r="M99" s="36">
        <v>0.08</v>
      </c>
      <c r="N99" s="37">
        <v>0</v>
      </c>
      <c r="O99" s="38">
        <f>L99+M99+N99</f>
        <v>0.24</v>
      </c>
      <c r="P99" s="42"/>
      <c r="Q99" s="42"/>
      <c r="R99" s="37"/>
      <c r="S99" s="38">
        <f>P99+Q99+R99</f>
        <v>0</v>
      </c>
      <c r="T99" s="40">
        <f>F99+J99+O99+S99</f>
        <v>0.24</v>
      </c>
      <c r="U99" s="39"/>
      <c r="V99" s="39"/>
      <c r="W99" s="39">
        <v>0.18</v>
      </c>
      <c r="X99" s="39"/>
      <c r="Y99" s="39">
        <f>U99+V99+W99+X99</f>
        <v>0.18</v>
      </c>
      <c r="Z99" s="39">
        <f>T99-Y99</f>
        <v>0.06</v>
      </c>
      <c r="AA99" s="41" t="s">
        <v>35</v>
      </c>
      <c r="AB99" s="42"/>
      <c r="AC99" s="42" t="s">
        <v>32</v>
      </c>
      <c r="AD99" s="3"/>
    </row>
    <row r="100" spans="1:30" ht="15" customHeight="1">
      <c r="A100" s="34">
        <v>90</v>
      </c>
      <c r="B100" s="45" t="s">
        <v>115</v>
      </c>
      <c r="C100" s="42"/>
      <c r="D100" s="36"/>
      <c r="E100" s="37"/>
      <c r="F100" s="38">
        <f>C100+D100+E100</f>
        <v>0</v>
      </c>
      <c r="G100" s="36"/>
      <c r="H100" s="42"/>
      <c r="I100" s="37"/>
      <c r="J100" s="38">
        <f>G100+H100+I100</f>
        <v>0</v>
      </c>
      <c r="K100" s="39">
        <f>F100+J100</f>
        <v>0</v>
      </c>
      <c r="L100" s="36">
        <v>0.16</v>
      </c>
      <c r="M100" s="36">
        <v>0.08</v>
      </c>
      <c r="N100" s="37">
        <v>0</v>
      </c>
      <c r="O100" s="38">
        <f>L100+M100+N100</f>
        <v>0.24</v>
      </c>
      <c r="P100" s="42"/>
      <c r="Q100" s="42"/>
      <c r="R100" s="37"/>
      <c r="S100" s="38">
        <f>P100+Q100+R100</f>
        <v>0</v>
      </c>
      <c r="T100" s="40">
        <f>F100+J100+O100+S100</f>
        <v>0.24</v>
      </c>
      <c r="U100" s="39"/>
      <c r="V100" s="39"/>
      <c r="W100" s="39">
        <v>0.18</v>
      </c>
      <c r="X100" s="39"/>
      <c r="Y100" s="39">
        <f>U100+V100+W100+X100</f>
        <v>0.18</v>
      </c>
      <c r="Z100" s="39">
        <f>T100-Y100</f>
        <v>0.06</v>
      </c>
      <c r="AA100" s="41" t="s">
        <v>35</v>
      </c>
      <c r="AB100" s="42"/>
      <c r="AC100" s="42" t="s">
        <v>32</v>
      </c>
      <c r="AD100" s="3"/>
    </row>
    <row r="101" spans="1:30" ht="15" customHeight="1">
      <c r="A101" s="34">
        <v>91</v>
      </c>
      <c r="B101" s="45" t="s">
        <v>116</v>
      </c>
      <c r="C101" s="42"/>
      <c r="D101" s="36"/>
      <c r="E101" s="37"/>
      <c r="F101" s="38">
        <f>C101+D101+E101</f>
        <v>0</v>
      </c>
      <c r="G101" s="36"/>
      <c r="H101" s="42"/>
      <c r="I101" s="37"/>
      <c r="J101" s="38">
        <f>G101+H101+I101</f>
        <v>0</v>
      </c>
      <c r="K101" s="39">
        <f>F101+J101</f>
        <v>0</v>
      </c>
      <c r="L101" s="36">
        <v>0.16</v>
      </c>
      <c r="M101" s="36">
        <v>0.08</v>
      </c>
      <c r="N101" s="37">
        <v>0</v>
      </c>
      <c r="O101" s="38">
        <f>L101+M101+N101</f>
        <v>0.24</v>
      </c>
      <c r="P101" s="42"/>
      <c r="Q101" s="42"/>
      <c r="R101" s="37"/>
      <c r="S101" s="38">
        <f>P101+Q101+R101</f>
        <v>0</v>
      </c>
      <c r="T101" s="40">
        <f>F101+J101+O101+S101</f>
        <v>0.24</v>
      </c>
      <c r="U101" s="39"/>
      <c r="V101" s="39"/>
      <c r="W101" s="39">
        <v>0.18</v>
      </c>
      <c r="X101" s="39"/>
      <c r="Y101" s="39">
        <f>U101+V101+W101+X101</f>
        <v>0.18</v>
      </c>
      <c r="Z101" s="39">
        <f>T101-Y101</f>
        <v>0.06</v>
      </c>
      <c r="AA101" s="41" t="s">
        <v>35</v>
      </c>
      <c r="AB101" s="42"/>
      <c r="AC101" s="42" t="s">
        <v>32</v>
      </c>
      <c r="AD101" s="3"/>
    </row>
    <row r="102" spans="1:30" ht="15" customHeight="1">
      <c r="A102" s="34">
        <v>92</v>
      </c>
      <c r="B102" s="45" t="s">
        <v>117</v>
      </c>
      <c r="C102" s="42"/>
      <c r="D102" s="36"/>
      <c r="E102" s="37"/>
      <c r="F102" s="38">
        <f>C102+D102+E102</f>
        <v>0</v>
      </c>
      <c r="G102" s="36"/>
      <c r="H102" s="42"/>
      <c r="I102" s="37"/>
      <c r="J102" s="38">
        <f>G102+H102+I102</f>
        <v>0</v>
      </c>
      <c r="K102" s="39">
        <f>F102+J102</f>
        <v>0</v>
      </c>
      <c r="L102" s="36">
        <v>0.16</v>
      </c>
      <c r="M102" s="36">
        <v>0.08</v>
      </c>
      <c r="N102" s="37">
        <v>0</v>
      </c>
      <c r="O102" s="38">
        <f>L102+M102+N102</f>
        <v>0.24</v>
      </c>
      <c r="P102" s="42"/>
      <c r="Q102" s="42"/>
      <c r="R102" s="37"/>
      <c r="S102" s="38">
        <f>P102+Q102+R102</f>
        <v>0</v>
      </c>
      <c r="T102" s="40">
        <f>F102+J102+O102+S102</f>
        <v>0.24</v>
      </c>
      <c r="U102" s="39"/>
      <c r="V102" s="39"/>
      <c r="W102" s="39">
        <v>0.18</v>
      </c>
      <c r="X102" s="39"/>
      <c r="Y102" s="39">
        <f>U102+V102+W102+X102</f>
        <v>0.18</v>
      </c>
      <c r="Z102" s="39">
        <f>T102-Y102</f>
        <v>0.06</v>
      </c>
      <c r="AA102" s="41" t="s">
        <v>35</v>
      </c>
      <c r="AB102" s="42"/>
      <c r="AC102" s="42" t="s">
        <v>32</v>
      </c>
      <c r="AD102" s="3"/>
    </row>
    <row r="103" spans="1:30" ht="15" customHeight="1">
      <c r="A103" s="34">
        <v>93</v>
      </c>
      <c r="B103" s="45" t="s">
        <v>118</v>
      </c>
      <c r="C103" s="42"/>
      <c r="D103" s="36"/>
      <c r="E103" s="37"/>
      <c r="F103" s="38">
        <f>C103+D103+E103</f>
        <v>0</v>
      </c>
      <c r="G103" s="36"/>
      <c r="H103" s="42"/>
      <c r="I103" s="37"/>
      <c r="J103" s="38">
        <f>G103+H103+I103</f>
        <v>0</v>
      </c>
      <c r="K103" s="39">
        <f>F103+J103</f>
        <v>0</v>
      </c>
      <c r="L103" s="36">
        <v>0.16</v>
      </c>
      <c r="M103" s="36">
        <v>0.08</v>
      </c>
      <c r="N103" s="37">
        <v>0</v>
      </c>
      <c r="O103" s="38">
        <f>L103+M103+N103</f>
        <v>0.24</v>
      </c>
      <c r="P103" s="42"/>
      <c r="Q103" s="42"/>
      <c r="R103" s="37"/>
      <c r="S103" s="38">
        <f>P103+Q103+R103</f>
        <v>0</v>
      </c>
      <c r="T103" s="40">
        <f>F103+J103+O103+S103</f>
        <v>0.24</v>
      </c>
      <c r="U103" s="39"/>
      <c r="V103" s="39"/>
      <c r="W103" s="39">
        <v>0.18</v>
      </c>
      <c r="X103" s="39"/>
      <c r="Y103" s="39">
        <f>U103+V103+W103+X103</f>
        <v>0.18</v>
      </c>
      <c r="Z103" s="39">
        <f>T103-Y103</f>
        <v>0.06</v>
      </c>
      <c r="AA103" s="41" t="s">
        <v>35</v>
      </c>
      <c r="AB103" s="42"/>
      <c r="AC103" s="42" t="s">
        <v>32</v>
      </c>
      <c r="AD103" s="3"/>
    </row>
    <row r="104" spans="1:30" ht="15" customHeight="1">
      <c r="A104" s="34">
        <v>94</v>
      </c>
      <c r="B104" s="45" t="s">
        <v>119</v>
      </c>
      <c r="C104" s="42"/>
      <c r="D104" s="36"/>
      <c r="E104" s="37"/>
      <c r="F104" s="38">
        <f>C104+D104+E104</f>
        <v>0</v>
      </c>
      <c r="G104" s="36"/>
      <c r="H104" s="42"/>
      <c r="I104" s="37"/>
      <c r="J104" s="38">
        <f>G104+H104+I104</f>
        <v>0</v>
      </c>
      <c r="K104" s="39">
        <f>F104+J104</f>
        <v>0</v>
      </c>
      <c r="L104" s="36">
        <v>0.16</v>
      </c>
      <c r="M104" s="36">
        <v>0.08</v>
      </c>
      <c r="N104" s="37">
        <v>0</v>
      </c>
      <c r="O104" s="38">
        <f>L104+M104+N104</f>
        <v>0.24</v>
      </c>
      <c r="P104" s="42"/>
      <c r="Q104" s="42"/>
      <c r="R104" s="37"/>
      <c r="S104" s="38">
        <f>P104+Q104+R104</f>
        <v>0</v>
      </c>
      <c r="T104" s="40">
        <f>F104+J104+O104+S104</f>
        <v>0.24</v>
      </c>
      <c r="U104" s="39"/>
      <c r="V104" s="39"/>
      <c r="W104" s="39">
        <v>0.18</v>
      </c>
      <c r="X104" s="39"/>
      <c r="Y104" s="39">
        <f>U104+V104+W104+X104</f>
        <v>0.18</v>
      </c>
      <c r="Z104" s="39">
        <f>T104-Y104</f>
        <v>0.06</v>
      </c>
      <c r="AA104" s="41" t="s">
        <v>35</v>
      </c>
      <c r="AB104" s="42"/>
      <c r="AC104" s="42" t="s">
        <v>32</v>
      </c>
      <c r="AD104" s="3"/>
    </row>
    <row r="105" spans="1:30" ht="15" customHeight="1">
      <c r="A105" s="34">
        <v>95</v>
      </c>
      <c r="B105" s="35" t="s">
        <v>120</v>
      </c>
      <c r="C105" s="42"/>
      <c r="D105" s="36">
        <v>0.08</v>
      </c>
      <c r="E105" s="37">
        <v>0</v>
      </c>
      <c r="F105" s="38">
        <f>C105+D105+E105</f>
        <v>0.08</v>
      </c>
      <c r="G105" s="36">
        <v>0.14</v>
      </c>
      <c r="H105" s="36">
        <v>0.08</v>
      </c>
      <c r="I105" s="37">
        <v>0</v>
      </c>
      <c r="J105" s="38">
        <f>G105+H105+I105</f>
        <v>0.22000000000000003</v>
      </c>
      <c r="K105" s="39">
        <f>F105+J105</f>
        <v>0.30000000000000004</v>
      </c>
      <c r="L105" s="36">
        <v>0.16</v>
      </c>
      <c r="M105" s="36">
        <v>0.08</v>
      </c>
      <c r="N105" s="37">
        <v>0</v>
      </c>
      <c r="O105" s="38">
        <f>L105+M105+N105</f>
        <v>0.24</v>
      </c>
      <c r="P105" s="42"/>
      <c r="Q105" s="42"/>
      <c r="R105" s="37">
        <v>0</v>
      </c>
      <c r="S105" s="38">
        <f>P105+Q105+R105</f>
        <v>0</v>
      </c>
      <c r="T105" s="40">
        <f>F105+J105+O105+S105</f>
        <v>0.54</v>
      </c>
      <c r="U105" s="39">
        <v>0.04</v>
      </c>
      <c r="V105" s="39">
        <v>0.16</v>
      </c>
      <c r="W105" s="39">
        <v>0.18</v>
      </c>
      <c r="X105" s="39"/>
      <c r="Y105" s="39">
        <f>U105+V105+W105+X105</f>
        <v>0.38</v>
      </c>
      <c r="Z105" s="39">
        <f>T105-Y105</f>
        <v>0.16000000000000003</v>
      </c>
      <c r="AA105" s="41" t="s">
        <v>35</v>
      </c>
      <c r="AB105" s="42"/>
      <c r="AC105" s="42" t="s">
        <v>32</v>
      </c>
      <c r="AD105" s="3"/>
    </row>
    <row r="106" spans="1:30" ht="15" customHeight="1">
      <c r="A106" s="34">
        <v>96</v>
      </c>
      <c r="B106" s="35" t="s">
        <v>121</v>
      </c>
      <c r="C106" s="36">
        <v>0.21</v>
      </c>
      <c r="D106" s="36">
        <v>0.08</v>
      </c>
      <c r="E106" s="37">
        <v>0</v>
      </c>
      <c r="F106" s="38">
        <f>C106+D106+E106</f>
        <v>0.29</v>
      </c>
      <c r="G106" s="36">
        <v>0.14</v>
      </c>
      <c r="H106" s="36">
        <v>0.08</v>
      </c>
      <c r="I106" s="37">
        <v>0.12</v>
      </c>
      <c r="J106" s="38">
        <f>G106+H106+I106</f>
        <v>0.34</v>
      </c>
      <c r="K106" s="39">
        <f>F106+J106</f>
        <v>0.63</v>
      </c>
      <c r="L106" s="36">
        <v>0.16</v>
      </c>
      <c r="M106" s="36">
        <v>0.08</v>
      </c>
      <c r="N106" s="37">
        <v>0</v>
      </c>
      <c r="O106" s="38">
        <f>L106+M106+N106</f>
        <v>0.24</v>
      </c>
      <c r="P106" s="42"/>
      <c r="Q106" s="42"/>
      <c r="R106" s="37">
        <v>0</v>
      </c>
      <c r="S106" s="38">
        <f>P106+Q106+R106</f>
        <v>0</v>
      </c>
      <c r="T106" s="40">
        <f>F106+J106+O106+S106</f>
        <v>0.87</v>
      </c>
      <c r="U106" s="39">
        <v>0.21</v>
      </c>
      <c r="V106" s="39">
        <v>0.16</v>
      </c>
      <c r="W106" s="39">
        <v>0.18</v>
      </c>
      <c r="X106" s="39"/>
      <c r="Y106" s="39">
        <f>U106+V106+W106+X106</f>
        <v>0.55</v>
      </c>
      <c r="Z106" s="39">
        <f>T106-Y106</f>
        <v>0.31999999999999995</v>
      </c>
      <c r="AA106" s="41"/>
      <c r="AB106" s="42"/>
      <c r="AC106" s="42" t="s">
        <v>32</v>
      </c>
      <c r="AD106" s="3"/>
    </row>
    <row r="107" spans="1:30" ht="15" customHeight="1">
      <c r="A107" s="34">
        <v>97</v>
      </c>
      <c r="B107" s="35" t="s">
        <v>122</v>
      </c>
      <c r="C107" s="42"/>
      <c r="D107" s="36">
        <v>0.08</v>
      </c>
      <c r="E107" s="37">
        <v>0</v>
      </c>
      <c r="F107" s="38">
        <f>C107+D107+E107</f>
        <v>0.08</v>
      </c>
      <c r="G107" s="36">
        <v>0.14</v>
      </c>
      <c r="H107" s="36">
        <v>0.08</v>
      </c>
      <c r="I107" s="37">
        <v>0</v>
      </c>
      <c r="J107" s="38">
        <f>G107+H107+I107</f>
        <v>0.22000000000000003</v>
      </c>
      <c r="K107" s="39">
        <f>F107+J107</f>
        <v>0.30000000000000004</v>
      </c>
      <c r="L107" s="36">
        <v>0.16</v>
      </c>
      <c r="M107" s="36">
        <v>0.08</v>
      </c>
      <c r="N107" s="37">
        <v>0</v>
      </c>
      <c r="O107" s="38">
        <f>L107+M107+N107</f>
        <v>0.24</v>
      </c>
      <c r="P107" s="42"/>
      <c r="Q107" s="42"/>
      <c r="R107" s="37">
        <v>0</v>
      </c>
      <c r="S107" s="38">
        <f>P107+Q107+R107</f>
        <v>0</v>
      </c>
      <c r="T107" s="40">
        <f>F107+J107+O107+S107</f>
        <v>0.54</v>
      </c>
      <c r="U107" s="39">
        <v>0.04</v>
      </c>
      <c r="V107" s="39">
        <v>0.2</v>
      </c>
      <c r="W107" s="39">
        <v>0.18</v>
      </c>
      <c r="X107" s="39"/>
      <c r="Y107" s="39">
        <v>0.38</v>
      </c>
      <c r="Z107" s="39">
        <f>T107-Y107</f>
        <v>0.16000000000000003</v>
      </c>
      <c r="AA107" s="41" t="s">
        <v>35</v>
      </c>
      <c r="AB107" s="42"/>
      <c r="AC107" s="42" t="s">
        <v>32</v>
      </c>
      <c r="AD107" s="3"/>
    </row>
    <row r="108" spans="1:30" ht="15" customHeight="1">
      <c r="A108" s="34">
        <v>98</v>
      </c>
      <c r="B108" s="35" t="s">
        <v>123</v>
      </c>
      <c r="C108" s="36">
        <v>0.21</v>
      </c>
      <c r="D108" s="36">
        <v>0.08</v>
      </c>
      <c r="E108" s="37">
        <v>0</v>
      </c>
      <c r="F108" s="38">
        <f>C108+D108+E108</f>
        <v>0.29</v>
      </c>
      <c r="G108" s="36">
        <v>0.14</v>
      </c>
      <c r="H108" s="36">
        <v>0.08</v>
      </c>
      <c r="I108" s="37">
        <v>0</v>
      </c>
      <c r="J108" s="38">
        <f>G108+H108+I108</f>
        <v>0.22000000000000003</v>
      </c>
      <c r="K108" s="39">
        <f>F108+J108</f>
        <v>0.51</v>
      </c>
      <c r="L108" s="36">
        <v>0.16</v>
      </c>
      <c r="M108" s="36">
        <v>0.08</v>
      </c>
      <c r="N108" s="37">
        <v>0</v>
      </c>
      <c r="O108" s="38">
        <f>L108+M108+N108</f>
        <v>0.24</v>
      </c>
      <c r="P108" s="42"/>
      <c r="Q108" s="42"/>
      <c r="R108" s="37">
        <v>0</v>
      </c>
      <c r="S108" s="38">
        <f>P108+Q108+R108</f>
        <v>0</v>
      </c>
      <c r="T108" s="40">
        <f>F108+J108+O108+S108</f>
        <v>0.75</v>
      </c>
      <c r="U108" s="39">
        <v>0.21</v>
      </c>
      <c r="V108" s="39">
        <v>0.16</v>
      </c>
      <c r="W108" s="39">
        <v>0.18</v>
      </c>
      <c r="X108" s="39"/>
      <c r="Y108" s="39">
        <f>U108+V108+W108+X108</f>
        <v>0.55</v>
      </c>
      <c r="Z108" s="39">
        <f>T108-Y108</f>
        <v>0.19999999999999996</v>
      </c>
      <c r="AA108" s="41"/>
      <c r="AB108" s="42"/>
      <c r="AC108" s="42" t="s">
        <v>32</v>
      </c>
      <c r="AD108" s="3"/>
    </row>
    <row r="109" spans="1:30" ht="15" customHeight="1">
      <c r="A109" s="34">
        <v>99</v>
      </c>
      <c r="B109" s="35" t="s">
        <v>124</v>
      </c>
      <c r="C109" s="36">
        <v>0.21</v>
      </c>
      <c r="D109" s="36">
        <v>0.08</v>
      </c>
      <c r="E109" s="37">
        <v>0</v>
      </c>
      <c r="F109" s="38">
        <f>C109+D109+E109</f>
        <v>0.29</v>
      </c>
      <c r="G109" s="36">
        <v>0.14</v>
      </c>
      <c r="H109" s="36">
        <v>0.08</v>
      </c>
      <c r="I109" s="37">
        <v>0</v>
      </c>
      <c r="J109" s="38">
        <f>G109+H109+I109</f>
        <v>0.22000000000000003</v>
      </c>
      <c r="K109" s="39">
        <f>F109+J109</f>
        <v>0.51</v>
      </c>
      <c r="L109" s="36">
        <v>0.16</v>
      </c>
      <c r="M109" s="36">
        <v>0.08</v>
      </c>
      <c r="N109" s="37">
        <v>0</v>
      </c>
      <c r="O109" s="38">
        <f>L109+M109+N109</f>
        <v>0.24</v>
      </c>
      <c r="P109" s="42"/>
      <c r="Q109" s="42"/>
      <c r="R109" s="37">
        <v>0</v>
      </c>
      <c r="S109" s="38">
        <f>P109+Q109+R109</f>
        <v>0</v>
      </c>
      <c r="T109" s="40">
        <f>F109+J109+O109+S109</f>
        <v>0.75</v>
      </c>
      <c r="U109" s="39">
        <v>0.21</v>
      </c>
      <c r="V109" s="39">
        <v>0.16</v>
      </c>
      <c r="W109" s="39">
        <v>0.29</v>
      </c>
      <c r="X109" s="39"/>
      <c r="Y109" s="39">
        <f>U109+V109+W109+X109</f>
        <v>0.6599999999999999</v>
      </c>
      <c r="Z109" s="39">
        <f>T109-Y109</f>
        <v>0.09000000000000008</v>
      </c>
      <c r="AA109" s="41"/>
      <c r="AB109" s="42"/>
      <c r="AC109" s="42" t="s">
        <v>32</v>
      </c>
      <c r="AD109" s="3"/>
    </row>
    <row r="110" spans="1:30" ht="15" customHeight="1">
      <c r="A110" s="34">
        <v>100</v>
      </c>
      <c r="B110" s="35" t="s">
        <v>125</v>
      </c>
      <c r="C110" s="36">
        <v>0.21</v>
      </c>
      <c r="D110" s="36">
        <v>0.08</v>
      </c>
      <c r="E110" s="37">
        <v>0</v>
      </c>
      <c r="F110" s="38">
        <f>C110+D110+E110</f>
        <v>0.29</v>
      </c>
      <c r="G110" s="36">
        <v>0.14</v>
      </c>
      <c r="H110" s="36">
        <v>0.08</v>
      </c>
      <c r="I110" s="37">
        <v>0</v>
      </c>
      <c r="J110" s="38">
        <f>G110+H110+I110</f>
        <v>0.22000000000000003</v>
      </c>
      <c r="K110" s="39">
        <f>F110+J110</f>
        <v>0.51</v>
      </c>
      <c r="L110" s="36">
        <v>0.16</v>
      </c>
      <c r="M110" s="36">
        <v>0.08</v>
      </c>
      <c r="N110" s="37">
        <v>0</v>
      </c>
      <c r="O110" s="38">
        <f>L110+M110+N110</f>
        <v>0.24</v>
      </c>
      <c r="P110" s="36">
        <v>0.13</v>
      </c>
      <c r="Q110" s="36">
        <v>0.08</v>
      </c>
      <c r="R110" s="37">
        <v>0</v>
      </c>
      <c r="S110" s="38">
        <f>P110+Q110+R110</f>
        <v>0.21000000000000002</v>
      </c>
      <c r="T110" s="40">
        <f>F110+J110+O110+S110</f>
        <v>0.96</v>
      </c>
      <c r="U110" s="39">
        <v>0.25</v>
      </c>
      <c r="V110" s="39">
        <v>0.16</v>
      </c>
      <c r="W110" s="39">
        <v>0.22</v>
      </c>
      <c r="X110" s="39">
        <v>0.18</v>
      </c>
      <c r="Y110" s="39">
        <f>U110+V110+W110+X110</f>
        <v>0.81</v>
      </c>
      <c r="Z110" s="39">
        <f>T110-Y110</f>
        <v>0.1499999999999999</v>
      </c>
      <c r="AA110" s="41"/>
      <c r="AB110" s="42"/>
      <c r="AC110" s="42"/>
      <c r="AD110" s="3"/>
    </row>
    <row r="111" spans="1:30" ht="15" customHeight="1">
      <c r="A111" s="34">
        <v>101</v>
      </c>
      <c r="B111" s="35" t="s">
        <v>126</v>
      </c>
      <c r="C111" s="36">
        <v>0.21</v>
      </c>
      <c r="D111" s="36">
        <v>0.08</v>
      </c>
      <c r="E111" s="37">
        <v>0.05</v>
      </c>
      <c r="F111" s="38">
        <f>C111+D111+E111</f>
        <v>0.33999999999999997</v>
      </c>
      <c r="G111" s="36">
        <v>0.14</v>
      </c>
      <c r="H111" s="36">
        <v>0.08</v>
      </c>
      <c r="I111" s="37">
        <v>0.03</v>
      </c>
      <c r="J111" s="38">
        <f>G111+H111+I111</f>
        <v>0.25</v>
      </c>
      <c r="K111" s="39">
        <f>F111+J111</f>
        <v>0.59</v>
      </c>
      <c r="L111" s="36">
        <v>0.16</v>
      </c>
      <c r="M111" s="36">
        <v>0.08</v>
      </c>
      <c r="N111" s="37">
        <v>0.45</v>
      </c>
      <c r="O111" s="38">
        <f>L111+M111+N111</f>
        <v>0.69</v>
      </c>
      <c r="P111" s="36">
        <v>0.13</v>
      </c>
      <c r="Q111" s="36">
        <v>0.08</v>
      </c>
      <c r="R111" s="37">
        <v>0.22</v>
      </c>
      <c r="S111" s="38">
        <f>P111+Q111+R111</f>
        <v>0.43000000000000005</v>
      </c>
      <c r="T111" s="40">
        <f>F111+J111+O111+S111</f>
        <v>1.71</v>
      </c>
      <c r="U111" s="39">
        <v>0.22</v>
      </c>
      <c r="V111" s="39">
        <v>0.16</v>
      </c>
      <c r="W111" s="39">
        <v>0.24</v>
      </c>
      <c r="X111" s="39">
        <v>0.19</v>
      </c>
      <c r="Y111" s="39">
        <f>U111+V111+W111+X111</f>
        <v>0.81</v>
      </c>
      <c r="Z111" s="39">
        <f>T111-Y111</f>
        <v>0.8999999999999999</v>
      </c>
      <c r="AA111" s="41"/>
      <c r="AB111" s="42"/>
      <c r="AC111" s="42"/>
      <c r="AD111" s="3"/>
    </row>
    <row r="112" spans="1:30" ht="15" customHeight="1">
      <c r="A112" s="34">
        <v>102</v>
      </c>
      <c r="B112" s="35" t="s">
        <v>127</v>
      </c>
      <c r="C112" s="36">
        <v>0.21</v>
      </c>
      <c r="D112" s="36">
        <v>0.08</v>
      </c>
      <c r="E112" s="37">
        <v>0</v>
      </c>
      <c r="F112" s="38">
        <f>C112+D112+E112</f>
        <v>0.29</v>
      </c>
      <c r="G112" s="36">
        <v>0.14</v>
      </c>
      <c r="H112" s="36">
        <v>0.08</v>
      </c>
      <c r="I112" s="37">
        <v>0.01</v>
      </c>
      <c r="J112" s="38">
        <f>G112+H112+I112</f>
        <v>0.23000000000000004</v>
      </c>
      <c r="K112" s="39">
        <f>F112+J112</f>
        <v>0.52</v>
      </c>
      <c r="L112" s="36">
        <v>0.16</v>
      </c>
      <c r="M112" s="36">
        <v>0.08</v>
      </c>
      <c r="N112" s="37">
        <v>0.35</v>
      </c>
      <c r="O112" s="38">
        <f>L112+M112+N112</f>
        <v>0.59</v>
      </c>
      <c r="P112" s="42"/>
      <c r="Q112" s="42"/>
      <c r="R112" s="37">
        <v>0</v>
      </c>
      <c r="S112" s="38">
        <f>P112+Q112+R112</f>
        <v>0</v>
      </c>
      <c r="T112" s="40">
        <f>F112+J112+O112+S112</f>
        <v>1.1099999999999999</v>
      </c>
      <c r="U112" s="39">
        <v>0.25</v>
      </c>
      <c r="V112" s="39">
        <v>0.16</v>
      </c>
      <c r="W112" s="39">
        <v>0.31</v>
      </c>
      <c r="X112" s="39"/>
      <c r="Y112" s="39">
        <f>U112+V112+W112+X112</f>
        <v>0.72</v>
      </c>
      <c r="Z112" s="39">
        <f>T112-Y112</f>
        <v>0.3899999999999999</v>
      </c>
      <c r="AA112" s="41"/>
      <c r="AB112" s="42"/>
      <c r="AC112" s="42" t="s">
        <v>32</v>
      </c>
      <c r="AD112" s="3"/>
    </row>
    <row r="113" spans="1:30" ht="15" customHeight="1">
      <c r="A113" s="34">
        <v>103</v>
      </c>
      <c r="B113" s="35" t="s">
        <v>128</v>
      </c>
      <c r="C113" s="36">
        <v>0.21</v>
      </c>
      <c r="D113" s="36">
        <v>0.08</v>
      </c>
      <c r="E113" s="37">
        <v>0</v>
      </c>
      <c r="F113" s="38">
        <f>C113+D113+E113</f>
        <v>0.29</v>
      </c>
      <c r="G113" s="36">
        <v>0.14</v>
      </c>
      <c r="H113" s="36">
        <v>0.08</v>
      </c>
      <c r="I113" s="37">
        <v>0</v>
      </c>
      <c r="J113" s="38">
        <f>G113+H113+I113</f>
        <v>0.22000000000000003</v>
      </c>
      <c r="K113" s="39">
        <f>F113+J113</f>
        <v>0.51</v>
      </c>
      <c r="L113" s="36">
        <v>0.16</v>
      </c>
      <c r="M113" s="36">
        <v>0.08</v>
      </c>
      <c r="N113" s="37">
        <v>0</v>
      </c>
      <c r="O113" s="38">
        <f>L113+M113+N113</f>
        <v>0.24</v>
      </c>
      <c r="P113" s="42"/>
      <c r="Q113" s="42"/>
      <c r="R113" s="37">
        <v>0</v>
      </c>
      <c r="S113" s="38">
        <f>P113+Q113+R113</f>
        <v>0</v>
      </c>
      <c r="T113" s="40">
        <f>F113+J113+O113+S113</f>
        <v>0.75</v>
      </c>
      <c r="U113" s="39">
        <v>0.21</v>
      </c>
      <c r="V113" s="39">
        <v>0.16</v>
      </c>
      <c r="W113" s="39">
        <v>0.18</v>
      </c>
      <c r="X113" s="39"/>
      <c r="Y113" s="39">
        <f>U113+V113+W113+X113</f>
        <v>0.55</v>
      </c>
      <c r="Z113" s="39">
        <f>T113-Y113</f>
        <v>0.19999999999999996</v>
      </c>
      <c r="AA113" s="41"/>
      <c r="AB113" s="42"/>
      <c r="AC113" s="42" t="s">
        <v>32</v>
      </c>
      <c r="AD113" s="3"/>
    </row>
    <row r="114" spans="1:30" ht="16.5" customHeight="1">
      <c r="A114" s="34">
        <v>104</v>
      </c>
      <c r="B114" s="35" t="s">
        <v>129</v>
      </c>
      <c r="C114" s="36">
        <v>0.21</v>
      </c>
      <c r="D114" s="36">
        <v>0.08</v>
      </c>
      <c r="E114" s="37">
        <v>0</v>
      </c>
      <c r="F114" s="38">
        <f>C114+D114+E114</f>
        <v>0.29</v>
      </c>
      <c r="G114" s="36">
        <v>0.14</v>
      </c>
      <c r="H114" s="36">
        <v>0.08</v>
      </c>
      <c r="I114" s="37">
        <v>0</v>
      </c>
      <c r="J114" s="38">
        <f>G114+H114+I114</f>
        <v>0.22000000000000003</v>
      </c>
      <c r="K114" s="39">
        <f>F114+J114</f>
        <v>0.51</v>
      </c>
      <c r="L114" s="36">
        <v>0.16</v>
      </c>
      <c r="M114" s="36">
        <v>0.08</v>
      </c>
      <c r="N114" s="37">
        <v>0</v>
      </c>
      <c r="O114" s="38">
        <f>L114+M114+N114</f>
        <v>0.24</v>
      </c>
      <c r="P114" s="42"/>
      <c r="Q114" s="42"/>
      <c r="R114" s="37">
        <v>0</v>
      </c>
      <c r="S114" s="38">
        <f>P114+Q114+R114</f>
        <v>0</v>
      </c>
      <c r="T114" s="40">
        <f>F114+J114+O114+S114</f>
        <v>0.75</v>
      </c>
      <c r="U114" s="39">
        <v>0.23</v>
      </c>
      <c r="V114" s="39">
        <v>0.16</v>
      </c>
      <c r="W114" s="39">
        <v>0.27</v>
      </c>
      <c r="X114" s="39"/>
      <c r="Y114" s="39">
        <f>U114+V114+W114+X114</f>
        <v>0.66</v>
      </c>
      <c r="Z114" s="39">
        <f>T114-Y114</f>
        <v>0.08999999999999997</v>
      </c>
      <c r="AA114" s="41"/>
      <c r="AB114" s="42"/>
      <c r="AC114" s="42" t="s">
        <v>32</v>
      </c>
      <c r="AD114" s="3"/>
    </row>
    <row r="115" spans="1:30" ht="16.5" customHeight="1">
      <c r="A115" s="34">
        <v>105</v>
      </c>
      <c r="B115" s="35" t="s">
        <v>130</v>
      </c>
      <c r="C115" s="36">
        <v>0.21</v>
      </c>
      <c r="D115" s="36">
        <v>0.08</v>
      </c>
      <c r="E115" s="37">
        <v>0</v>
      </c>
      <c r="F115" s="38">
        <f>C115+D115+E115</f>
        <v>0.29</v>
      </c>
      <c r="G115" s="36">
        <v>0.14</v>
      </c>
      <c r="H115" s="36">
        <v>0.08</v>
      </c>
      <c r="I115" s="37">
        <v>0</v>
      </c>
      <c r="J115" s="38">
        <f>G115+H115+I115</f>
        <v>0.22000000000000003</v>
      </c>
      <c r="K115" s="39">
        <f>F115+J115</f>
        <v>0.51</v>
      </c>
      <c r="L115" s="36">
        <v>0.16</v>
      </c>
      <c r="M115" s="36">
        <v>0.08</v>
      </c>
      <c r="N115" s="37">
        <v>0</v>
      </c>
      <c r="O115" s="38">
        <f>L115+M115+N115</f>
        <v>0.24</v>
      </c>
      <c r="P115" s="42"/>
      <c r="Q115" s="42"/>
      <c r="R115" s="37">
        <v>0</v>
      </c>
      <c r="S115" s="38">
        <f>P115+Q115+R115</f>
        <v>0</v>
      </c>
      <c r="T115" s="40">
        <f>F115+J115+O115+S115</f>
        <v>0.75</v>
      </c>
      <c r="U115" s="39">
        <v>0.21</v>
      </c>
      <c r="V115" s="39">
        <v>0.16</v>
      </c>
      <c r="W115" s="39">
        <v>0.18</v>
      </c>
      <c r="X115" s="39"/>
      <c r="Y115" s="39">
        <f>U115+V115+W115+X115</f>
        <v>0.55</v>
      </c>
      <c r="Z115" s="39">
        <f>T115-Y115</f>
        <v>0.19999999999999996</v>
      </c>
      <c r="AA115" s="41"/>
      <c r="AB115" s="42"/>
      <c r="AC115" s="42" t="s">
        <v>32</v>
      </c>
      <c r="AD115" s="3"/>
    </row>
    <row r="116" spans="1:30" ht="16.5" customHeight="1">
      <c r="A116" s="34">
        <v>106</v>
      </c>
      <c r="B116" s="35" t="s">
        <v>131</v>
      </c>
      <c r="C116" s="36">
        <v>0.21</v>
      </c>
      <c r="D116" s="36">
        <v>0.08</v>
      </c>
      <c r="E116" s="37">
        <v>0.05</v>
      </c>
      <c r="F116" s="38">
        <f>C116+D116+E116</f>
        <v>0.33999999999999997</v>
      </c>
      <c r="G116" s="36">
        <v>0.14</v>
      </c>
      <c r="H116" s="36">
        <v>0.08</v>
      </c>
      <c r="I116" s="37">
        <v>0.04</v>
      </c>
      <c r="J116" s="38">
        <f>G116+H116+I116</f>
        <v>0.26</v>
      </c>
      <c r="K116" s="39">
        <f>F116+J116</f>
        <v>0.6</v>
      </c>
      <c r="L116" s="36">
        <v>0.16</v>
      </c>
      <c r="M116" s="36">
        <v>0.08</v>
      </c>
      <c r="N116" s="37">
        <v>0.13</v>
      </c>
      <c r="O116" s="38">
        <f>L116+M116+N116</f>
        <v>0.37</v>
      </c>
      <c r="P116" s="36">
        <v>0.13</v>
      </c>
      <c r="Q116" s="36">
        <v>0.08</v>
      </c>
      <c r="R116" s="37">
        <v>0.12</v>
      </c>
      <c r="S116" s="38">
        <f>P116+Q116+R116</f>
        <v>0.33</v>
      </c>
      <c r="T116" s="40">
        <f>F116+J116+O116+S116</f>
        <v>1.3</v>
      </c>
      <c r="U116" s="39">
        <v>0.25</v>
      </c>
      <c r="V116" s="39">
        <v>0.16</v>
      </c>
      <c r="W116" s="39">
        <v>0.25</v>
      </c>
      <c r="X116" s="39">
        <v>0.19</v>
      </c>
      <c r="Y116" s="39">
        <f>U116+V116+W116+X116</f>
        <v>0.8500000000000001</v>
      </c>
      <c r="Z116" s="39">
        <f>T116-Y116</f>
        <v>0.44999999999999996</v>
      </c>
      <c r="AA116" s="41"/>
      <c r="AB116" s="42"/>
      <c r="AC116" s="42"/>
      <c r="AD116" s="3"/>
    </row>
    <row r="117" spans="1:30" ht="18" customHeight="1">
      <c r="A117" s="46">
        <v>107</v>
      </c>
      <c r="B117" s="45" t="s">
        <v>132</v>
      </c>
      <c r="C117" s="36">
        <v>0.21</v>
      </c>
      <c r="D117" s="36">
        <v>0.08</v>
      </c>
      <c r="E117" s="37">
        <v>0.04</v>
      </c>
      <c r="F117" s="47">
        <f>C117+D117+E117</f>
        <v>0.32999999999999996</v>
      </c>
      <c r="G117" s="36">
        <v>0.14</v>
      </c>
      <c r="H117" s="48">
        <v>0.08</v>
      </c>
      <c r="I117" s="37">
        <v>0</v>
      </c>
      <c r="J117" s="47">
        <f>G117+H117+I117</f>
        <v>0.22000000000000003</v>
      </c>
      <c r="K117" s="49">
        <f>F117+J117</f>
        <v>0.55</v>
      </c>
      <c r="L117" s="46"/>
      <c r="M117" s="48"/>
      <c r="N117" s="37">
        <v>0</v>
      </c>
      <c r="O117" s="47">
        <f>L117+M117+N117</f>
        <v>0</v>
      </c>
      <c r="P117" s="46"/>
      <c r="Q117" s="46"/>
      <c r="R117" s="37">
        <v>0</v>
      </c>
      <c r="S117" s="47">
        <f>P117+Q117+R117</f>
        <v>0</v>
      </c>
      <c r="T117" s="50">
        <f>F117+J117+O117+S117</f>
        <v>0.55</v>
      </c>
      <c r="U117" s="39">
        <v>0.21</v>
      </c>
      <c r="V117" s="39">
        <v>0.16</v>
      </c>
      <c r="W117" s="39"/>
      <c r="X117" s="39"/>
      <c r="Y117" s="39">
        <f>U117+V117+W117+X117</f>
        <v>0.37</v>
      </c>
      <c r="Z117" s="39">
        <f>T117-Y117</f>
        <v>0.18000000000000005</v>
      </c>
      <c r="AA117" s="41"/>
      <c r="AB117" s="42" t="s">
        <v>39</v>
      </c>
      <c r="AC117" s="42" t="s">
        <v>32</v>
      </c>
      <c r="AD117" s="3"/>
    </row>
    <row r="118" spans="1:30" ht="15" customHeight="1">
      <c r="A118" s="34">
        <v>108</v>
      </c>
      <c r="B118" s="35" t="s">
        <v>133</v>
      </c>
      <c r="C118" s="36">
        <v>0.21</v>
      </c>
      <c r="D118" s="36">
        <v>0.08</v>
      </c>
      <c r="E118" s="37">
        <v>0</v>
      </c>
      <c r="F118" s="38">
        <f>C118+D118+E118</f>
        <v>0.29</v>
      </c>
      <c r="G118" s="36">
        <v>0.14</v>
      </c>
      <c r="H118" s="36">
        <v>0.08</v>
      </c>
      <c r="I118" s="37">
        <v>0</v>
      </c>
      <c r="J118" s="38">
        <f>G118+H118+I118</f>
        <v>0.22000000000000003</v>
      </c>
      <c r="K118" s="39">
        <f>F118+J118</f>
        <v>0.51</v>
      </c>
      <c r="L118" s="36">
        <v>0.16</v>
      </c>
      <c r="M118" s="36">
        <v>0.08</v>
      </c>
      <c r="N118" s="37">
        <v>0</v>
      </c>
      <c r="O118" s="38">
        <f>L118+M118+N118</f>
        <v>0.24</v>
      </c>
      <c r="P118" s="36">
        <v>0.13</v>
      </c>
      <c r="Q118" s="36">
        <v>0.08</v>
      </c>
      <c r="R118" s="37">
        <v>0</v>
      </c>
      <c r="S118" s="38">
        <f>P118+Q118+R118</f>
        <v>0.21000000000000002</v>
      </c>
      <c r="T118" s="40">
        <f>F118+J118+O118+S118</f>
        <v>0.96</v>
      </c>
      <c r="U118" s="39">
        <v>0.21</v>
      </c>
      <c r="V118" s="39">
        <v>0.16</v>
      </c>
      <c r="W118" s="39">
        <v>0.18</v>
      </c>
      <c r="X118" s="39">
        <v>0.13</v>
      </c>
      <c r="Y118" s="39">
        <f>U118+V118+W118+X118</f>
        <v>0.68</v>
      </c>
      <c r="Z118" s="39">
        <f>T118-Y118</f>
        <v>0.2799999999999999</v>
      </c>
      <c r="AA118" s="41"/>
      <c r="AB118" s="42"/>
      <c r="AC118" s="42"/>
      <c r="AD118" s="3"/>
    </row>
    <row r="119" spans="1:30" ht="15" customHeight="1">
      <c r="A119" s="34">
        <v>109</v>
      </c>
      <c r="B119" s="44" t="s">
        <v>134</v>
      </c>
      <c r="C119" s="36">
        <v>0.21</v>
      </c>
      <c r="D119" s="36">
        <v>0.08</v>
      </c>
      <c r="E119" s="37">
        <v>0</v>
      </c>
      <c r="F119" s="38">
        <f>C119+D119+E119</f>
        <v>0.29</v>
      </c>
      <c r="G119" s="36">
        <v>0.14</v>
      </c>
      <c r="H119" s="36">
        <v>0.08</v>
      </c>
      <c r="I119" s="37">
        <v>0</v>
      </c>
      <c r="J119" s="38">
        <f>G119+H119+I119</f>
        <v>0.22000000000000003</v>
      </c>
      <c r="K119" s="39">
        <f>F119+J119</f>
        <v>0.51</v>
      </c>
      <c r="L119" s="36">
        <v>0.16</v>
      </c>
      <c r="M119" s="36">
        <v>0.08</v>
      </c>
      <c r="N119" s="37">
        <v>0</v>
      </c>
      <c r="O119" s="38">
        <f>L119+M119+N119</f>
        <v>0.24</v>
      </c>
      <c r="P119" s="42"/>
      <c r="Q119" s="42"/>
      <c r="R119" s="37">
        <v>0</v>
      </c>
      <c r="S119" s="38">
        <f>P119+Q119+R119</f>
        <v>0</v>
      </c>
      <c r="T119" s="40">
        <f>F119+J119+O119+S119</f>
        <v>0.75</v>
      </c>
      <c r="U119" s="39">
        <v>0.26</v>
      </c>
      <c r="V119" s="39">
        <v>0.16</v>
      </c>
      <c r="W119" s="39">
        <v>0.22</v>
      </c>
      <c r="X119" s="39"/>
      <c r="Y119" s="39">
        <f>U119+V119+W119+X119</f>
        <v>0.64</v>
      </c>
      <c r="Z119" s="39">
        <f>T119-Y119</f>
        <v>0.10999999999999999</v>
      </c>
      <c r="AA119" s="41"/>
      <c r="AB119" s="42"/>
      <c r="AC119" s="42" t="s">
        <v>32</v>
      </c>
      <c r="AD119" s="3"/>
    </row>
    <row r="120" spans="1:30" ht="15" customHeight="1">
      <c r="A120" s="34">
        <v>110</v>
      </c>
      <c r="B120" s="35" t="s">
        <v>135</v>
      </c>
      <c r="C120" s="36">
        <v>0.21</v>
      </c>
      <c r="D120" s="36">
        <v>0.08</v>
      </c>
      <c r="E120" s="37">
        <v>0</v>
      </c>
      <c r="F120" s="38">
        <f>C120+D120+E120</f>
        <v>0.29</v>
      </c>
      <c r="G120" s="36">
        <v>0.14</v>
      </c>
      <c r="H120" s="36">
        <v>0.08</v>
      </c>
      <c r="I120" s="37">
        <v>0.05</v>
      </c>
      <c r="J120" s="38">
        <f>G120+H120+I120</f>
        <v>0.27</v>
      </c>
      <c r="K120" s="39">
        <f>F120+J120</f>
        <v>0.56</v>
      </c>
      <c r="L120" s="36">
        <v>0.16</v>
      </c>
      <c r="M120" s="36">
        <v>0.08</v>
      </c>
      <c r="N120" s="37">
        <v>0.65</v>
      </c>
      <c r="O120" s="38">
        <f>L120+M120+N120</f>
        <v>0.89</v>
      </c>
      <c r="P120" s="42"/>
      <c r="Q120" s="42"/>
      <c r="R120" s="37">
        <v>0</v>
      </c>
      <c r="S120" s="38">
        <f>P120+Q120+R120</f>
        <v>0</v>
      </c>
      <c r="T120" s="40">
        <f>F120+J120+O120+S120</f>
        <v>1.4500000000000002</v>
      </c>
      <c r="U120" s="39">
        <v>0.21</v>
      </c>
      <c r="V120" s="39">
        <v>0.16</v>
      </c>
      <c r="W120" s="39">
        <v>0.18</v>
      </c>
      <c r="X120" s="39"/>
      <c r="Y120" s="39">
        <f>U120+V120+W120+X120</f>
        <v>0.55</v>
      </c>
      <c r="Z120" s="39">
        <f>T120-Y120</f>
        <v>0.9000000000000001</v>
      </c>
      <c r="AA120" s="41"/>
      <c r="AB120" s="42"/>
      <c r="AC120" s="42" t="s">
        <v>32</v>
      </c>
      <c r="AD120" s="3"/>
    </row>
    <row r="121" spans="1:30" ht="15" customHeight="1">
      <c r="A121" s="34">
        <v>111</v>
      </c>
      <c r="B121" s="35" t="s">
        <v>136</v>
      </c>
      <c r="C121" s="36">
        <v>0.21</v>
      </c>
      <c r="D121" s="36">
        <v>0.08</v>
      </c>
      <c r="E121" s="37">
        <v>0</v>
      </c>
      <c r="F121" s="38">
        <f>C121+D121+E121</f>
        <v>0.29</v>
      </c>
      <c r="G121" s="36">
        <v>0.14</v>
      </c>
      <c r="H121" s="36">
        <v>0.08</v>
      </c>
      <c r="I121" s="37">
        <v>0.07</v>
      </c>
      <c r="J121" s="38">
        <f>G121+H121+I121</f>
        <v>0.29000000000000004</v>
      </c>
      <c r="K121" s="39">
        <f>F121+J121</f>
        <v>0.5800000000000001</v>
      </c>
      <c r="L121" s="36">
        <v>0.16</v>
      </c>
      <c r="M121" s="36">
        <v>0.08</v>
      </c>
      <c r="N121" s="37">
        <v>0</v>
      </c>
      <c r="O121" s="38">
        <f>L121+M121+N121</f>
        <v>0.24</v>
      </c>
      <c r="P121" s="42"/>
      <c r="Q121" s="42"/>
      <c r="R121" s="37">
        <v>0</v>
      </c>
      <c r="S121" s="38">
        <f>P121+Q121+R121</f>
        <v>0</v>
      </c>
      <c r="T121" s="40">
        <f>F121+J121+O121+S121</f>
        <v>0.8200000000000001</v>
      </c>
      <c r="U121" s="39">
        <v>0.28</v>
      </c>
      <c r="V121" s="39">
        <v>0.16</v>
      </c>
      <c r="W121" s="39">
        <v>0.62</v>
      </c>
      <c r="X121" s="39"/>
      <c r="Y121" s="39">
        <f>U121+V121+W121+X121</f>
        <v>1.06</v>
      </c>
      <c r="Z121" s="39">
        <f>T121-Y121</f>
        <v>-0.24</v>
      </c>
      <c r="AA121" s="41"/>
      <c r="AB121" s="42"/>
      <c r="AC121" s="42" t="s">
        <v>32</v>
      </c>
      <c r="AD121" s="3"/>
    </row>
    <row r="122" spans="1:30" ht="15" customHeight="1">
      <c r="A122" s="34">
        <v>112</v>
      </c>
      <c r="B122" s="35" t="s">
        <v>137</v>
      </c>
      <c r="C122" s="42"/>
      <c r="D122" s="36">
        <v>0.08</v>
      </c>
      <c r="E122" s="37">
        <v>0</v>
      </c>
      <c r="F122" s="38">
        <f>C122+D122+E122</f>
        <v>0.08</v>
      </c>
      <c r="G122" s="36">
        <v>0.14</v>
      </c>
      <c r="H122" s="36">
        <v>0.08</v>
      </c>
      <c r="I122" s="37">
        <v>0</v>
      </c>
      <c r="J122" s="38">
        <f>G122+H122+I122</f>
        <v>0.22000000000000003</v>
      </c>
      <c r="K122" s="39">
        <f>F122+J122</f>
        <v>0.30000000000000004</v>
      </c>
      <c r="L122" s="36">
        <v>0.16</v>
      </c>
      <c r="M122" s="36">
        <v>0.08</v>
      </c>
      <c r="N122" s="37">
        <v>0</v>
      </c>
      <c r="O122" s="38">
        <f>L122+M122+N122</f>
        <v>0.24</v>
      </c>
      <c r="P122" s="42"/>
      <c r="Q122" s="42"/>
      <c r="R122" s="37">
        <v>0</v>
      </c>
      <c r="S122" s="38">
        <f>P122+Q122+R122</f>
        <v>0</v>
      </c>
      <c r="T122" s="40">
        <f>F122+J122+O122+S122</f>
        <v>0.54</v>
      </c>
      <c r="U122" s="39">
        <v>0.04</v>
      </c>
      <c r="V122" s="39">
        <v>0.16</v>
      </c>
      <c r="W122" s="39">
        <v>0.18</v>
      </c>
      <c r="X122" s="39"/>
      <c r="Y122" s="39">
        <f>U122+V122+W122+X122</f>
        <v>0.38</v>
      </c>
      <c r="Z122" s="39">
        <f>T122-Y122</f>
        <v>0.16000000000000003</v>
      </c>
      <c r="AA122" s="41" t="s">
        <v>35</v>
      </c>
      <c r="AB122" s="42"/>
      <c r="AC122" s="42" t="s">
        <v>32</v>
      </c>
      <c r="AD122" s="3"/>
    </row>
    <row r="123" spans="1:30" ht="15" customHeight="1">
      <c r="A123" s="34">
        <v>113</v>
      </c>
      <c r="B123" s="35" t="s">
        <v>138</v>
      </c>
      <c r="C123" s="36">
        <v>0.21</v>
      </c>
      <c r="D123" s="36">
        <v>0.08</v>
      </c>
      <c r="E123" s="37">
        <v>0.01</v>
      </c>
      <c r="F123" s="38">
        <f>C123+D123+E123</f>
        <v>0.3</v>
      </c>
      <c r="G123" s="36">
        <v>0.14</v>
      </c>
      <c r="H123" s="36">
        <v>0.08</v>
      </c>
      <c r="I123" s="37">
        <v>0</v>
      </c>
      <c r="J123" s="38">
        <f>G123+H123+I123</f>
        <v>0.22000000000000003</v>
      </c>
      <c r="K123" s="39">
        <f>F123+J123</f>
        <v>0.52</v>
      </c>
      <c r="L123" s="36">
        <v>0.16</v>
      </c>
      <c r="M123" s="36">
        <v>0.08</v>
      </c>
      <c r="N123" s="37">
        <v>0.16</v>
      </c>
      <c r="O123" s="38">
        <f>L123+M123+N123</f>
        <v>0.4</v>
      </c>
      <c r="P123" s="36">
        <v>0.13</v>
      </c>
      <c r="Q123" s="36">
        <v>0.08</v>
      </c>
      <c r="R123" s="37">
        <v>0.33</v>
      </c>
      <c r="S123" s="38">
        <f>P123+Q123+R123</f>
        <v>0.54</v>
      </c>
      <c r="T123" s="40">
        <f>F123+J123+O123+S123</f>
        <v>1.46</v>
      </c>
      <c r="U123" s="39">
        <v>0.27</v>
      </c>
      <c r="V123" s="39">
        <v>0.16</v>
      </c>
      <c r="W123" s="39">
        <v>0.18</v>
      </c>
      <c r="X123" s="39"/>
      <c r="Y123" s="39">
        <v>0.74</v>
      </c>
      <c r="Z123" s="39">
        <f>T123-Y123</f>
        <v>0.72</v>
      </c>
      <c r="AA123" s="41"/>
      <c r="AB123" s="42"/>
      <c r="AC123" s="42"/>
      <c r="AD123" s="3"/>
    </row>
    <row r="124" spans="1:30" ht="16.5" customHeight="1">
      <c r="A124" s="34">
        <v>114</v>
      </c>
      <c r="B124" s="35" t="s">
        <v>139</v>
      </c>
      <c r="C124" s="36">
        <v>0.21</v>
      </c>
      <c r="D124" s="36">
        <v>0.08</v>
      </c>
      <c r="E124" s="37">
        <v>0</v>
      </c>
      <c r="F124" s="38">
        <f>C124+D124+E124</f>
        <v>0.29</v>
      </c>
      <c r="G124" s="36">
        <v>0.14</v>
      </c>
      <c r="H124" s="36">
        <v>0.08</v>
      </c>
      <c r="I124" s="37">
        <v>0</v>
      </c>
      <c r="J124" s="38">
        <f>G124+H124+I124</f>
        <v>0.22000000000000003</v>
      </c>
      <c r="K124" s="39">
        <f>F124+J124</f>
        <v>0.51</v>
      </c>
      <c r="L124" s="36">
        <v>0.16</v>
      </c>
      <c r="M124" s="36">
        <v>0.08</v>
      </c>
      <c r="N124" s="37">
        <v>0.14</v>
      </c>
      <c r="O124" s="38">
        <f>L124+M124+N124</f>
        <v>0.38</v>
      </c>
      <c r="P124" s="36">
        <v>0.13</v>
      </c>
      <c r="Q124" s="36">
        <v>0.08</v>
      </c>
      <c r="R124" s="37">
        <v>0.44</v>
      </c>
      <c r="S124" s="38">
        <f>P124+Q124+R124</f>
        <v>0.65</v>
      </c>
      <c r="T124" s="40">
        <f>F124+J124+O124+S124</f>
        <v>1.54</v>
      </c>
      <c r="U124" s="39">
        <v>0.21</v>
      </c>
      <c r="V124" s="39">
        <v>0.16</v>
      </c>
      <c r="W124" s="39">
        <v>0.18</v>
      </c>
      <c r="X124" s="39">
        <v>0.13</v>
      </c>
      <c r="Y124" s="39">
        <f>U124+V124+W124+X124</f>
        <v>0.68</v>
      </c>
      <c r="Z124" s="39">
        <f>T124-Y124</f>
        <v>0.86</v>
      </c>
      <c r="AA124" s="41"/>
      <c r="AB124" s="42"/>
      <c r="AC124" s="42"/>
      <c r="AD124" s="3"/>
    </row>
    <row r="125" spans="1:30" ht="15" customHeight="1">
      <c r="A125" s="34">
        <v>115</v>
      </c>
      <c r="B125" s="35" t="s">
        <v>140</v>
      </c>
      <c r="C125" s="36"/>
      <c r="D125" s="36">
        <v>0.08</v>
      </c>
      <c r="E125" s="37">
        <v>0</v>
      </c>
      <c r="F125" s="38">
        <f>C125+D125+E125</f>
        <v>0.08</v>
      </c>
      <c r="G125" s="36">
        <v>0.14</v>
      </c>
      <c r="H125" s="36">
        <v>0.08</v>
      </c>
      <c r="I125" s="37">
        <v>0</v>
      </c>
      <c r="J125" s="38">
        <f>G125+H125+I125</f>
        <v>0.22000000000000003</v>
      </c>
      <c r="K125" s="39">
        <f>F125+J125</f>
        <v>0.30000000000000004</v>
      </c>
      <c r="L125" s="36">
        <v>0.16</v>
      </c>
      <c r="M125" s="36">
        <v>0.08</v>
      </c>
      <c r="N125" s="37">
        <v>0</v>
      </c>
      <c r="O125" s="38">
        <f>L125+M125+N125</f>
        <v>0.24</v>
      </c>
      <c r="P125" s="42"/>
      <c r="Q125" s="42"/>
      <c r="R125" s="37">
        <v>0</v>
      </c>
      <c r="S125" s="38">
        <f>P125+Q125+R125</f>
        <v>0</v>
      </c>
      <c r="T125" s="40">
        <f>F125+J125+O125+S125</f>
        <v>0.54</v>
      </c>
      <c r="U125" s="39">
        <v>0.04</v>
      </c>
      <c r="V125" s="39">
        <v>0.16</v>
      </c>
      <c r="W125" s="39">
        <v>0.21</v>
      </c>
      <c r="X125" s="39"/>
      <c r="Y125" s="39">
        <f>U125+V125+W125+X125</f>
        <v>0.41000000000000003</v>
      </c>
      <c r="Z125" s="39">
        <f>T125-Y125</f>
        <v>0.13</v>
      </c>
      <c r="AA125" s="41" t="s">
        <v>35</v>
      </c>
      <c r="AB125" s="42"/>
      <c r="AC125" s="42" t="s">
        <v>32</v>
      </c>
      <c r="AD125" s="3"/>
    </row>
    <row r="126" spans="1:30" ht="15.75" customHeight="1">
      <c r="A126" s="34">
        <v>116</v>
      </c>
      <c r="B126" s="35" t="s">
        <v>141</v>
      </c>
      <c r="C126" s="36">
        <v>0.21</v>
      </c>
      <c r="D126" s="36">
        <v>0.08</v>
      </c>
      <c r="E126" s="37">
        <v>0.1</v>
      </c>
      <c r="F126" s="38">
        <f>C126+D126+E126</f>
        <v>0.39</v>
      </c>
      <c r="G126" s="36">
        <v>0.14</v>
      </c>
      <c r="H126" s="36">
        <v>0.08</v>
      </c>
      <c r="I126" s="37">
        <v>0</v>
      </c>
      <c r="J126" s="38">
        <f>G126+H126+I126</f>
        <v>0.22000000000000003</v>
      </c>
      <c r="K126" s="39">
        <f>F126+J126</f>
        <v>0.6100000000000001</v>
      </c>
      <c r="L126" s="36">
        <v>0.16</v>
      </c>
      <c r="M126" s="36">
        <v>0.08</v>
      </c>
      <c r="N126" s="37">
        <v>0</v>
      </c>
      <c r="O126" s="38">
        <f>L126+M126+N126</f>
        <v>0.24</v>
      </c>
      <c r="P126" s="42"/>
      <c r="Q126" s="42"/>
      <c r="R126" s="37">
        <v>0</v>
      </c>
      <c r="S126" s="38">
        <f>P126+Q126+R126</f>
        <v>0</v>
      </c>
      <c r="T126" s="40">
        <f>F126+J126+O126+S126</f>
        <v>0.8500000000000001</v>
      </c>
      <c r="U126" s="39">
        <v>0.23</v>
      </c>
      <c r="V126" s="39">
        <v>0.16</v>
      </c>
      <c r="W126" s="39">
        <v>0.18</v>
      </c>
      <c r="X126" s="39"/>
      <c r="Y126" s="39">
        <f>U126+V126+W126+X126</f>
        <v>0.5700000000000001</v>
      </c>
      <c r="Z126" s="39">
        <f>T126-Y126</f>
        <v>0.28</v>
      </c>
      <c r="AA126" s="41"/>
      <c r="AB126" s="42"/>
      <c r="AC126" s="42" t="s">
        <v>32</v>
      </c>
      <c r="AD126" s="3"/>
    </row>
    <row r="127" spans="1:30" ht="15" customHeight="1">
      <c r="A127" s="34">
        <v>117</v>
      </c>
      <c r="B127" s="35" t="s">
        <v>142</v>
      </c>
      <c r="C127" s="42"/>
      <c r="D127" s="36">
        <v>0.08</v>
      </c>
      <c r="E127" s="37">
        <v>0</v>
      </c>
      <c r="F127" s="38">
        <f>C127+D127+E127</f>
        <v>0.08</v>
      </c>
      <c r="G127" s="36">
        <v>0.14</v>
      </c>
      <c r="H127" s="36">
        <v>0.08</v>
      </c>
      <c r="I127" s="37">
        <v>0</v>
      </c>
      <c r="J127" s="38">
        <f>G127+H127+I127</f>
        <v>0.22000000000000003</v>
      </c>
      <c r="K127" s="39">
        <f>F127+J127</f>
        <v>0.30000000000000004</v>
      </c>
      <c r="L127" s="42">
        <v>0</v>
      </c>
      <c r="M127" s="36">
        <v>0</v>
      </c>
      <c r="N127" s="37">
        <v>0</v>
      </c>
      <c r="O127" s="38">
        <f>L127+M127+N127</f>
        <v>0</v>
      </c>
      <c r="P127" s="42"/>
      <c r="Q127" s="42"/>
      <c r="R127" s="37">
        <v>0</v>
      </c>
      <c r="S127" s="38">
        <f>P127+Q127+R127</f>
        <v>0</v>
      </c>
      <c r="T127" s="40">
        <f>F127+J127+O127+S127</f>
        <v>0.30000000000000004</v>
      </c>
      <c r="U127" s="39">
        <v>0.04</v>
      </c>
      <c r="V127" s="39">
        <v>0.15</v>
      </c>
      <c r="W127" s="39"/>
      <c r="X127" s="39"/>
      <c r="Y127" s="39">
        <v>0.2</v>
      </c>
      <c r="Z127" s="39">
        <f>T127-Y127</f>
        <v>0.10000000000000003</v>
      </c>
      <c r="AA127" s="41" t="s">
        <v>35</v>
      </c>
      <c r="AB127" s="42" t="s">
        <v>39</v>
      </c>
      <c r="AC127" s="42" t="s">
        <v>32</v>
      </c>
      <c r="AD127" s="3"/>
    </row>
    <row r="128" spans="1:30" ht="15" customHeight="1">
      <c r="A128" s="34">
        <v>118</v>
      </c>
      <c r="B128" s="35" t="s">
        <v>143</v>
      </c>
      <c r="C128" s="36"/>
      <c r="D128" s="36">
        <v>0.08</v>
      </c>
      <c r="E128" s="37">
        <v>0</v>
      </c>
      <c r="F128" s="38">
        <f>C128+D128+E128</f>
        <v>0.08</v>
      </c>
      <c r="G128" s="36">
        <v>0.14</v>
      </c>
      <c r="H128" s="36">
        <v>0.08</v>
      </c>
      <c r="I128" s="37">
        <v>0</v>
      </c>
      <c r="J128" s="38">
        <f>G128+H128+I128</f>
        <v>0.22000000000000003</v>
      </c>
      <c r="K128" s="39">
        <f>F128+J128</f>
        <v>0.30000000000000004</v>
      </c>
      <c r="L128" s="42">
        <v>0</v>
      </c>
      <c r="M128" s="36">
        <v>0</v>
      </c>
      <c r="N128" s="37">
        <v>0</v>
      </c>
      <c r="O128" s="38">
        <f>L128+M128+N128</f>
        <v>0</v>
      </c>
      <c r="P128" s="36"/>
      <c r="Q128" s="36"/>
      <c r="R128" s="37">
        <v>0</v>
      </c>
      <c r="S128" s="38">
        <f>P128+Q128+R128</f>
        <v>0</v>
      </c>
      <c r="T128" s="40">
        <f>F128+J128+O128+S128</f>
        <v>0.30000000000000004</v>
      </c>
      <c r="U128" s="39">
        <v>0.04</v>
      </c>
      <c r="V128" s="39">
        <v>0.16</v>
      </c>
      <c r="W128" s="39"/>
      <c r="X128" s="39"/>
      <c r="Y128" s="39">
        <f>U128+V128+W128+X128</f>
        <v>0.2</v>
      </c>
      <c r="Z128" s="39">
        <f>T128-Y128</f>
        <v>0.10000000000000003</v>
      </c>
      <c r="AA128" s="41" t="s">
        <v>35</v>
      </c>
      <c r="AB128" s="42" t="s">
        <v>39</v>
      </c>
      <c r="AC128" s="42" t="s">
        <v>32</v>
      </c>
      <c r="AD128" s="3"/>
    </row>
    <row r="129" spans="1:30" ht="15.75" customHeight="1">
      <c r="A129" s="34">
        <v>119</v>
      </c>
      <c r="B129" s="35" t="s">
        <v>144</v>
      </c>
      <c r="C129" s="36">
        <v>0.21</v>
      </c>
      <c r="D129" s="36">
        <v>0.08</v>
      </c>
      <c r="E129" s="37">
        <v>0</v>
      </c>
      <c r="F129" s="38">
        <f>C129+D129+E129</f>
        <v>0.29</v>
      </c>
      <c r="G129" s="36">
        <v>0.14</v>
      </c>
      <c r="H129" s="36">
        <v>0.08</v>
      </c>
      <c r="I129" s="37">
        <v>0</v>
      </c>
      <c r="J129" s="38">
        <f>G129+H129+I129</f>
        <v>0.22000000000000003</v>
      </c>
      <c r="K129" s="39">
        <f>F129+J129</f>
        <v>0.51</v>
      </c>
      <c r="L129" s="36">
        <v>0.16</v>
      </c>
      <c r="M129" s="36">
        <v>0.08</v>
      </c>
      <c r="N129" s="37">
        <v>0</v>
      </c>
      <c r="O129" s="38">
        <f>L129+M129+N129</f>
        <v>0.24</v>
      </c>
      <c r="P129" s="36"/>
      <c r="Q129" s="36"/>
      <c r="R129" s="37">
        <v>0</v>
      </c>
      <c r="S129" s="38">
        <f>P129+Q129+R129</f>
        <v>0</v>
      </c>
      <c r="T129" s="40">
        <f>F129+J129+O129+S129</f>
        <v>0.75</v>
      </c>
      <c r="U129" s="39">
        <v>0.21</v>
      </c>
      <c r="V129" s="39">
        <v>0.16</v>
      </c>
      <c r="W129" s="39">
        <v>0.18</v>
      </c>
      <c r="X129" s="39"/>
      <c r="Y129" s="39">
        <f>U129+V129+W129+X129</f>
        <v>0.55</v>
      </c>
      <c r="Z129" s="39">
        <f>T129-Y129</f>
        <v>0.19999999999999996</v>
      </c>
      <c r="AA129" s="41"/>
      <c r="AB129" s="42"/>
      <c r="AC129" s="42" t="s">
        <v>32</v>
      </c>
      <c r="AD129" s="3"/>
    </row>
    <row r="130" spans="1:30" ht="15" customHeight="1">
      <c r="A130" s="34">
        <v>120</v>
      </c>
      <c r="B130" s="35" t="s">
        <v>145</v>
      </c>
      <c r="C130" s="36">
        <v>0.21</v>
      </c>
      <c r="D130" s="36">
        <v>0.08</v>
      </c>
      <c r="E130" s="37">
        <v>0</v>
      </c>
      <c r="F130" s="38">
        <f>C130+D130+E130</f>
        <v>0.29</v>
      </c>
      <c r="G130" s="36">
        <v>0.14</v>
      </c>
      <c r="H130" s="36">
        <v>0.08</v>
      </c>
      <c r="I130" s="37">
        <v>0</v>
      </c>
      <c r="J130" s="38">
        <f>G130+H130+I130</f>
        <v>0.22000000000000003</v>
      </c>
      <c r="K130" s="39">
        <f>F130+J130</f>
        <v>0.51</v>
      </c>
      <c r="L130" s="36">
        <v>0.16</v>
      </c>
      <c r="M130" s="36">
        <v>0.08</v>
      </c>
      <c r="N130" s="37">
        <v>0</v>
      </c>
      <c r="O130" s="38">
        <f>L130+M130+N130</f>
        <v>0.24</v>
      </c>
      <c r="P130" s="36"/>
      <c r="Q130" s="36"/>
      <c r="R130" s="37">
        <v>0</v>
      </c>
      <c r="S130" s="38">
        <f>P130+Q130+R130</f>
        <v>0</v>
      </c>
      <c r="T130" s="40">
        <f>F130+J130+O130+S130</f>
        <v>0.75</v>
      </c>
      <c r="U130" s="39">
        <v>0.27</v>
      </c>
      <c r="V130" s="39">
        <v>0.16</v>
      </c>
      <c r="W130" s="39">
        <v>0.24</v>
      </c>
      <c r="X130" s="39"/>
      <c r="Y130" s="39">
        <f>U130+V130+W130+X130</f>
        <v>0.67</v>
      </c>
      <c r="Z130" s="39">
        <f>T130-Y130</f>
        <v>0.07999999999999996</v>
      </c>
      <c r="AA130" s="41"/>
      <c r="AB130" s="42"/>
      <c r="AC130" s="42" t="s">
        <v>32</v>
      </c>
      <c r="AD130" s="3"/>
    </row>
    <row r="131" spans="1:30" ht="15" customHeight="1">
      <c r="A131" s="34">
        <v>121</v>
      </c>
      <c r="B131" s="35" t="s">
        <v>146</v>
      </c>
      <c r="C131" s="36"/>
      <c r="D131" s="36">
        <v>0.08</v>
      </c>
      <c r="E131" s="37">
        <v>0</v>
      </c>
      <c r="F131" s="38">
        <f>C131+D131+E131</f>
        <v>0.08</v>
      </c>
      <c r="G131" s="36">
        <v>0.14</v>
      </c>
      <c r="H131" s="36">
        <v>0.08</v>
      </c>
      <c r="I131" s="37">
        <v>0</v>
      </c>
      <c r="J131" s="38">
        <f>G131+H131+I131</f>
        <v>0.22000000000000003</v>
      </c>
      <c r="K131" s="39">
        <f>F131+J131</f>
        <v>0.30000000000000004</v>
      </c>
      <c r="L131" s="36">
        <v>0.16</v>
      </c>
      <c r="M131" s="36">
        <v>0.08</v>
      </c>
      <c r="N131" s="37">
        <v>0</v>
      </c>
      <c r="O131" s="38">
        <f>L131+M131+N131</f>
        <v>0.24</v>
      </c>
      <c r="P131" s="36"/>
      <c r="Q131" s="36"/>
      <c r="R131" s="37">
        <v>0</v>
      </c>
      <c r="S131" s="38">
        <f>P131+Q131+R131</f>
        <v>0</v>
      </c>
      <c r="T131" s="40">
        <f>F131+J131+O131+S131</f>
        <v>0.54</v>
      </c>
      <c r="U131" s="39">
        <v>0.04</v>
      </c>
      <c r="V131" s="39">
        <v>0.16</v>
      </c>
      <c r="W131" s="39">
        <v>0.18</v>
      </c>
      <c r="X131" s="39"/>
      <c r="Y131" s="39">
        <f>U131+V131+W131+X131</f>
        <v>0.38</v>
      </c>
      <c r="Z131" s="39">
        <f>T131-Y131</f>
        <v>0.16000000000000003</v>
      </c>
      <c r="AA131" s="41" t="s">
        <v>35</v>
      </c>
      <c r="AB131" s="42"/>
      <c r="AC131" s="42" t="s">
        <v>32</v>
      </c>
      <c r="AD131" s="3"/>
    </row>
    <row r="132" spans="1:30" ht="17.25" customHeight="1">
      <c r="A132" s="34">
        <v>122</v>
      </c>
      <c r="B132" s="35" t="s">
        <v>147</v>
      </c>
      <c r="C132" s="36"/>
      <c r="D132" s="36">
        <v>0.08</v>
      </c>
      <c r="E132" s="37">
        <v>0</v>
      </c>
      <c r="F132" s="38">
        <f>C132+D132+E132</f>
        <v>0.08</v>
      </c>
      <c r="G132" s="36">
        <v>0.14</v>
      </c>
      <c r="H132" s="36">
        <v>0.08</v>
      </c>
      <c r="I132" s="37">
        <v>0</v>
      </c>
      <c r="J132" s="38">
        <f>G132+H132+I132</f>
        <v>0.22000000000000003</v>
      </c>
      <c r="K132" s="39">
        <f>F132+J132</f>
        <v>0.30000000000000004</v>
      </c>
      <c r="L132" s="36">
        <v>0.16</v>
      </c>
      <c r="M132" s="36">
        <v>0.08</v>
      </c>
      <c r="N132" s="37">
        <v>0</v>
      </c>
      <c r="O132" s="38">
        <f>L132+M132+N132</f>
        <v>0.24</v>
      </c>
      <c r="P132" s="36"/>
      <c r="Q132" s="36"/>
      <c r="R132" s="37">
        <v>0</v>
      </c>
      <c r="S132" s="38">
        <f>P132+Q132+R132</f>
        <v>0</v>
      </c>
      <c r="T132" s="40">
        <f>F132+J132+O132+S132</f>
        <v>0.54</v>
      </c>
      <c r="U132" s="39"/>
      <c r="V132" s="39"/>
      <c r="W132" s="39"/>
      <c r="X132" s="39"/>
      <c r="Y132" s="39">
        <v>0.38</v>
      </c>
      <c r="Z132" s="39">
        <f>T132-Y132</f>
        <v>0.16000000000000003</v>
      </c>
      <c r="AA132" s="41" t="s">
        <v>35</v>
      </c>
      <c r="AB132" s="42"/>
      <c r="AC132" s="42" t="s">
        <v>32</v>
      </c>
      <c r="AD132" s="3"/>
    </row>
    <row r="133" spans="1:30" ht="15" customHeight="1">
      <c r="A133" s="34">
        <v>123</v>
      </c>
      <c r="B133" s="35" t="s">
        <v>148</v>
      </c>
      <c r="C133" s="36">
        <v>0.21</v>
      </c>
      <c r="D133" s="36">
        <v>0.08</v>
      </c>
      <c r="E133" s="37">
        <v>0</v>
      </c>
      <c r="F133" s="38">
        <f>C133+D133+E133</f>
        <v>0.29</v>
      </c>
      <c r="G133" s="36">
        <v>0.14</v>
      </c>
      <c r="H133" s="36">
        <v>0.08</v>
      </c>
      <c r="I133" s="37">
        <v>0</v>
      </c>
      <c r="J133" s="38">
        <f>G133+H133+I133</f>
        <v>0.22000000000000003</v>
      </c>
      <c r="K133" s="39">
        <f>F133+J133</f>
        <v>0.51</v>
      </c>
      <c r="L133" s="36">
        <v>0.16</v>
      </c>
      <c r="M133" s="36">
        <v>0.08</v>
      </c>
      <c r="N133" s="37">
        <v>0</v>
      </c>
      <c r="O133" s="38">
        <f>L133+M133+N133</f>
        <v>0.24</v>
      </c>
      <c r="P133" s="36"/>
      <c r="Q133" s="36"/>
      <c r="R133" s="37">
        <v>0</v>
      </c>
      <c r="S133" s="38">
        <f>P133+Q133+R133</f>
        <v>0</v>
      </c>
      <c r="T133" s="40">
        <f>F133+J133+O133+S133</f>
        <v>0.75</v>
      </c>
      <c r="U133" s="39">
        <v>0.21</v>
      </c>
      <c r="V133" s="39">
        <v>0.16</v>
      </c>
      <c r="W133" s="39">
        <v>0.18</v>
      </c>
      <c r="X133" s="39"/>
      <c r="Y133" s="39">
        <f>U133+V133+W133+X133</f>
        <v>0.55</v>
      </c>
      <c r="Z133" s="39">
        <f>T133-Y133</f>
        <v>0.19999999999999996</v>
      </c>
      <c r="AA133" s="41"/>
      <c r="AB133" s="42"/>
      <c r="AC133" s="42" t="s">
        <v>32</v>
      </c>
      <c r="AD133" s="3"/>
    </row>
    <row r="134" spans="1:30" ht="15" customHeight="1">
      <c r="A134" s="34">
        <v>124</v>
      </c>
      <c r="B134" s="35" t="s">
        <v>149</v>
      </c>
      <c r="C134" s="36">
        <v>0.21</v>
      </c>
      <c r="D134" s="36">
        <v>0.08</v>
      </c>
      <c r="E134" s="37">
        <v>0</v>
      </c>
      <c r="F134" s="38">
        <f>C134+D134+E134</f>
        <v>0.29</v>
      </c>
      <c r="G134" s="36">
        <v>0.14</v>
      </c>
      <c r="H134" s="36">
        <v>0.08</v>
      </c>
      <c r="I134" s="37">
        <v>0.02</v>
      </c>
      <c r="J134" s="38">
        <f>G134+H134+I134</f>
        <v>0.24000000000000002</v>
      </c>
      <c r="K134" s="39">
        <f>F134+J134</f>
        <v>0.53</v>
      </c>
      <c r="L134" s="36">
        <v>0.16</v>
      </c>
      <c r="M134" s="36">
        <v>0.08</v>
      </c>
      <c r="N134" s="37">
        <v>0</v>
      </c>
      <c r="O134" s="38">
        <f>L134+M134+N134</f>
        <v>0.24</v>
      </c>
      <c r="P134" s="36"/>
      <c r="Q134" s="36"/>
      <c r="R134" s="37">
        <v>0</v>
      </c>
      <c r="S134" s="38">
        <f>P134+Q134+R134</f>
        <v>0</v>
      </c>
      <c r="T134" s="40">
        <f>F134+J134+O134+S134</f>
        <v>0.77</v>
      </c>
      <c r="U134" s="39">
        <v>0.24</v>
      </c>
      <c r="V134" s="39">
        <v>0.16</v>
      </c>
      <c r="W134" s="39">
        <v>0.5</v>
      </c>
      <c r="X134" s="39"/>
      <c r="Y134" s="39">
        <f>U134+V134+W134+X134</f>
        <v>0.9</v>
      </c>
      <c r="Z134" s="39">
        <f>T134-Y134</f>
        <v>-0.13</v>
      </c>
      <c r="AA134" s="41"/>
      <c r="AB134" s="42"/>
      <c r="AC134" s="42" t="s">
        <v>32</v>
      </c>
      <c r="AD134" s="3"/>
    </row>
    <row r="135" spans="1:30" ht="15" customHeight="1">
      <c r="A135" s="34">
        <v>125</v>
      </c>
      <c r="B135" s="35" t="s">
        <v>150</v>
      </c>
      <c r="C135" s="36">
        <v>0.21</v>
      </c>
      <c r="D135" s="36">
        <v>0.08</v>
      </c>
      <c r="E135" s="37">
        <v>0</v>
      </c>
      <c r="F135" s="38">
        <f>C135+D135+E135</f>
        <v>0.29</v>
      </c>
      <c r="G135" s="36">
        <v>0.14</v>
      </c>
      <c r="H135" s="36">
        <v>0.08</v>
      </c>
      <c r="I135" s="37">
        <v>0.03</v>
      </c>
      <c r="J135" s="38">
        <f>G135+H135+I135</f>
        <v>0.25</v>
      </c>
      <c r="K135" s="39">
        <f>F135+J135</f>
        <v>0.54</v>
      </c>
      <c r="L135" s="36">
        <v>0.16</v>
      </c>
      <c r="M135" s="36">
        <v>0.08</v>
      </c>
      <c r="N135" s="37">
        <v>0</v>
      </c>
      <c r="O135" s="38">
        <f>L135+M135+N135</f>
        <v>0.24</v>
      </c>
      <c r="P135" s="36">
        <v>0.13</v>
      </c>
      <c r="Q135" s="36">
        <v>0.08</v>
      </c>
      <c r="R135" s="37">
        <v>0.17</v>
      </c>
      <c r="S135" s="38">
        <f>P135+Q135+R135</f>
        <v>0.38</v>
      </c>
      <c r="T135" s="40">
        <f>F135+J135+O135+S135</f>
        <v>1.1600000000000001</v>
      </c>
      <c r="U135" s="39">
        <v>0.21</v>
      </c>
      <c r="V135" s="39">
        <v>0.16</v>
      </c>
      <c r="W135" s="39">
        <v>0.28</v>
      </c>
      <c r="X135" s="39">
        <v>0.17</v>
      </c>
      <c r="Y135" s="39">
        <f>U135+V135+W135+X135</f>
        <v>0.8200000000000001</v>
      </c>
      <c r="Z135" s="39">
        <f>T135-Y135</f>
        <v>0.3400000000000001</v>
      </c>
      <c r="AA135" s="41"/>
      <c r="AB135" s="42"/>
      <c r="AC135" s="42"/>
      <c r="AD135" s="3"/>
    </row>
    <row r="136" spans="1:30" ht="17.25" customHeight="1">
      <c r="A136" s="34">
        <v>126</v>
      </c>
      <c r="B136" s="35" t="s">
        <v>151</v>
      </c>
      <c r="C136" s="36">
        <v>0.21</v>
      </c>
      <c r="D136" s="36">
        <v>0.08</v>
      </c>
      <c r="E136" s="37">
        <v>0</v>
      </c>
      <c r="F136" s="38">
        <f>C136+D136+E136</f>
        <v>0.29</v>
      </c>
      <c r="G136" s="36">
        <v>0.14</v>
      </c>
      <c r="H136" s="36">
        <v>0.08</v>
      </c>
      <c r="I136" s="37">
        <v>0</v>
      </c>
      <c r="J136" s="38">
        <f>G136+H136+I136</f>
        <v>0.22000000000000003</v>
      </c>
      <c r="K136" s="39">
        <f>F136+J136</f>
        <v>0.51</v>
      </c>
      <c r="L136" s="36"/>
      <c r="M136" s="36"/>
      <c r="N136" s="37">
        <v>0</v>
      </c>
      <c r="O136" s="38">
        <f>L136+M136+N136</f>
        <v>0</v>
      </c>
      <c r="P136" s="36"/>
      <c r="Q136" s="36"/>
      <c r="R136" s="37">
        <v>0</v>
      </c>
      <c r="S136" s="38">
        <f>P136+Q136+R136</f>
        <v>0</v>
      </c>
      <c r="T136" s="40">
        <f>F136+J136+O136+S136</f>
        <v>0.51</v>
      </c>
      <c r="U136" s="39">
        <v>0.04</v>
      </c>
      <c r="V136" s="39">
        <v>0.16</v>
      </c>
      <c r="W136" s="39"/>
      <c r="X136" s="39"/>
      <c r="Y136" s="39">
        <v>0.37</v>
      </c>
      <c r="Z136" s="39">
        <f>T136-Y136</f>
        <v>0.14</v>
      </c>
      <c r="AA136" s="41"/>
      <c r="AB136" s="42" t="s">
        <v>39</v>
      </c>
      <c r="AC136" s="42" t="s">
        <v>32</v>
      </c>
      <c r="AD136" s="3"/>
    </row>
    <row r="137" spans="1:30" ht="17.25" customHeight="1">
      <c r="A137" s="34">
        <v>127</v>
      </c>
      <c r="B137" s="35" t="s">
        <v>152</v>
      </c>
      <c r="C137" s="36"/>
      <c r="D137" s="36">
        <v>0.08</v>
      </c>
      <c r="E137" s="37">
        <v>0</v>
      </c>
      <c r="F137" s="38">
        <f>C137+D137+E137</f>
        <v>0.08</v>
      </c>
      <c r="G137" s="36">
        <v>0.14</v>
      </c>
      <c r="H137" s="36">
        <v>0.08</v>
      </c>
      <c r="I137" s="37">
        <v>0</v>
      </c>
      <c r="J137" s="38">
        <f>G137+H137+I137</f>
        <v>0.22000000000000003</v>
      </c>
      <c r="K137" s="39">
        <f>F137+J137</f>
        <v>0.30000000000000004</v>
      </c>
      <c r="L137" s="36">
        <v>0</v>
      </c>
      <c r="M137" s="36">
        <v>0</v>
      </c>
      <c r="N137" s="37">
        <v>0</v>
      </c>
      <c r="O137" s="38">
        <f>L137+M137+N137</f>
        <v>0</v>
      </c>
      <c r="P137" s="36">
        <v>0</v>
      </c>
      <c r="Q137" s="36">
        <v>0</v>
      </c>
      <c r="R137" s="37">
        <v>0</v>
      </c>
      <c r="S137" s="38">
        <f>P137+Q137+R137</f>
        <v>0</v>
      </c>
      <c r="T137" s="40">
        <f>F137+J137+O137+S137</f>
        <v>0.30000000000000004</v>
      </c>
      <c r="U137" s="39">
        <v>0.04</v>
      </c>
      <c r="V137" s="39">
        <v>0.16</v>
      </c>
      <c r="W137" s="39"/>
      <c r="X137" s="39"/>
      <c r="Y137" s="39">
        <f>U137+V137+W137+X137</f>
        <v>0.2</v>
      </c>
      <c r="Z137" s="39">
        <f>T137-Y137</f>
        <v>0.10000000000000003</v>
      </c>
      <c r="AA137" s="41" t="s">
        <v>35</v>
      </c>
      <c r="AB137" s="42" t="s">
        <v>39</v>
      </c>
      <c r="AC137" s="42" t="s">
        <v>32</v>
      </c>
      <c r="AD137" s="3"/>
    </row>
    <row r="138" spans="1:30" ht="12.75" customHeight="1">
      <c r="A138" s="34">
        <v>128</v>
      </c>
      <c r="B138" s="35" t="s">
        <v>153</v>
      </c>
      <c r="C138" s="36">
        <v>0.21</v>
      </c>
      <c r="D138" s="36">
        <v>0.08</v>
      </c>
      <c r="E138" s="37">
        <v>0</v>
      </c>
      <c r="F138" s="38">
        <f>C138+D138+E138</f>
        <v>0.29</v>
      </c>
      <c r="G138" s="36">
        <v>0.14</v>
      </c>
      <c r="H138" s="36">
        <v>0.08</v>
      </c>
      <c r="I138" s="37">
        <v>0</v>
      </c>
      <c r="J138" s="38">
        <f>G138+H138+I138</f>
        <v>0.22000000000000003</v>
      </c>
      <c r="K138" s="39">
        <f>F138+J138</f>
        <v>0.51</v>
      </c>
      <c r="L138" s="36">
        <v>0.16</v>
      </c>
      <c r="M138" s="36">
        <v>0.08</v>
      </c>
      <c r="N138" s="37">
        <v>0.48</v>
      </c>
      <c r="O138" s="38">
        <f>L138+M138+N138</f>
        <v>0.72</v>
      </c>
      <c r="P138" s="36">
        <v>0.13</v>
      </c>
      <c r="Q138" s="36">
        <v>0.08</v>
      </c>
      <c r="R138" s="37">
        <v>0</v>
      </c>
      <c r="S138" s="38">
        <f>P138+Q138+R138</f>
        <v>0.21000000000000002</v>
      </c>
      <c r="T138" s="40">
        <f>F138+J138+O138+S138</f>
        <v>1.44</v>
      </c>
      <c r="U138" s="39">
        <v>0.21</v>
      </c>
      <c r="V138" s="39">
        <v>0.16</v>
      </c>
      <c r="W138" s="39">
        <v>0.49</v>
      </c>
      <c r="X138" s="39">
        <v>0.13</v>
      </c>
      <c r="Y138" s="39">
        <f>U138+V138+W138+X138</f>
        <v>0.99</v>
      </c>
      <c r="Z138" s="39">
        <f>T138-Y138</f>
        <v>0.44999999999999996</v>
      </c>
      <c r="AA138" s="41"/>
      <c r="AB138" s="42"/>
      <c r="AC138" s="42"/>
      <c r="AD138" s="3"/>
    </row>
    <row r="139" spans="1:30" ht="13.5" customHeight="1">
      <c r="A139" s="34">
        <v>129</v>
      </c>
      <c r="B139" s="35" t="s">
        <v>154</v>
      </c>
      <c r="C139" s="36">
        <v>0.21</v>
      </c>
      <c r="D139" s="36">
        <v>0.08</v>
      </c>
      <c r="E139" s="37">
        <v>0</v>
      </c>
      <c r="F139" s="38">
        <f>C139+D139+E139</f>
        <v>0.29</v>
      </c>
      <c r="G139" s="36">
        <v>0.14</v>
      </c>
      <c r="H139" s="36">
        <v>0.08</v>
      </c>
      <c r="I139" s="37">
        <v>0</v>
      </c>
      <c r="J139" s="38">
        <f>G139+H139+I139</f>
        <v>0.22000000000000003</v>
      </c>
      <c r="K139" s="39">
        <f>F139+J139</f>
        <v>0.51</v>
      </c>
      <c r="L139" s="36">
        <v>0.16</v>
      </c>
      <c r="M139" s="36">
        <v>0.08</v>
      </c>
      <c r="N139" s="37">
        <v>0.74</v>
      </c>
      <c r="O139" s="38">
        <f>L139+M139+N139</f>
        <v>0.98</v>
      </c>
      <c r="P139" s="36">
        <v>0.13</v>
      </c>
      <c r="Q139" s="36">
        <v>0.08</v>
      </c>
      <c r="R139" s="37">
        <v>0</v>
      </c>
      <c r="S139" s="38">
        <f>P139+Q139+R139</f>
        <v>0.21000000000000002</v>
      </c>
      <c r="T139" s="40">
        <f>F139+J139+O139+S139</f>
        <v>1.7</v>
      </c>
      <c r="U139" s="39">
        <v>0.21</v>
      </c>
      <c r="V139" s="39">
        <v>0.16</v>
      </c>
      <c r="W139" s="39">
        <v>0.48</v>
      </c>
      <c r="X139" s="39">
        <v>0.13</v>
      </c>
      <c r="Y139" s="39">
        <f>U139+V139+W139+X139</f>
        <v>0.98</v>
      </c>
      <c r="Z139" s="39">
        <f>T139-Y139</f>
        <v>0.72</v>
      </c>
      <c r="AA139" s="41"/>
      <c r="AB139" s="42"/>
      <c r="AC139" s="42"/>
      <c r="AD139" s="3"/>
    </row>
    <row r="140" spans="1:30" ht="13.5" customHeight="1">
      <c r="A140" s="34">
        <v>130</v>
      </c>
      <c r="B140" s="35" t="s">
        <v>155</v>
      </c>
      <c r="C140" s="36">
        <v>0.21</v>
      </c>
      <c r="D140" s="36">
        <v>0.08</v>
      </c>
      <c r="E140" s="37">
        <v>0</v>
      </c>
      <c r="F140" s="38">
        <f>C140+D140+E140</f>
        <v>0.29</v>
      </c>
      <c r="G140" s="36">
        <v>0.14</v>
      </c>
      <c r="H140" s="36">
        <v>0.08</v>
      </c>
      <c r="I140" s="37">
        <v>0</v>
      </c>
      <c r="J140" s="38">
        <f>G140+H140+I140</f>
        <v>0.22000000000000003</v>
      </c>
      <c r="K140" s="39">
        <f>F140+J140</f>
        <v>0.51</v>
      </c>
      <c r="L140" s="36">
        <v>0.16</v>
      </c>
      <c r="M140" s="36">
        <v>0.08</v>
      </c>
      <c r="N140" s="37">
        <v>0.7</v>
      </c>
      <c r="O140" s="38">
        <f>L140+M140+N140</f>
        <v>0.94</v>
      </c>
      <c r="P140" s="36">
        <v>0.13</v>
      </c>
      <c r="Q140" s="36">
        <v>0.08</v>
      </c>
      <c r="R140" s="37">
        <v>0</v>
      </c>
      <c r="S140" s="38">
        <f>P140+Q140+R140</f>
        <v>0.21000000000000002</v>
      </c>
      <c r="T140" s="40">
        <f>F140+J140+O140+S140</f>
        <v>1.66</v>
      </c>
      <c r="U140" s="39">
        <v>0.21</v>
      </c>
      <c r="V140" s="39">
        <v>0.16</v>
      </c>
      <c r="W140" s="39">
        <v>0.18</v>
      </c>
      <c r="X140" s="39">
        <v>0.13</v>
      </c>
      <c r="Y140" s="39">
        <f>U140+V140+W140+X140</f>
        <v>0.68</v>
      </c>
      <c r="Z140" s="39">
        <f>T140-Y140</f>
        <v>0.9799999999999999</v>
      </c>
      <c r="AA140" s="41"/>
      <c r="AB140" s="42"/>
      <c r="AC140" s="42"/>
      <c r="AD140" s="3"/>
    </row>
    <row r="141" spans="1:30" ht="15.75" customHeight="1">
      <c r="A141" s="34">
        <v>131</v>
      </c>
      <c r="B141" s="35" t="s">
        <v>156</v>
      </c>
      <c r="C141" s="36">
        <v>0.21</v>
      </c>
      <c r="D141" s="36">
        <v>0.08</v>
      </c>
      <c r="E141" s="37">
        <v>0</v>
      </c>
      <c r="F141" s="38">
        <f>C141+D141+E141</f>
        <v>0.29</v>
      </c>
      <c r="G141" s="36">
        <v>0.14</v>
      </c>
      <c r="H141" s="36">
        <v>0.08</v>
      </c>
      <c r="I141" s="37">
        <v>0.02</v>
      </c>
      <c r="J141" s="38">
        <f>G141+H141+I141</f>
        <v>0.24000000000000002</v>
      </c>
      <c r="K141" s="39">
        <f>F141+J141</f>
        <v>0.53</v>
      </c>
      <c r="L141" s="36">
        <v>0.16</v>
      </c>
      <c r="M141" s="36">
        <v>0.08</v>
      </c>
      <c r="N141" s="37">
        <v>0.25</v>
      </c>
      <c r="O141" s="38">
        <f>L141+M141+N141</f>
        <v>0.49</v>
      </c>
      <c r="P141" s="36">
        <v>0.13</v>
      </c>
      <c r="Q141" s="36">
        <v>0.08</v>
      </c>
      <c r="R141" s="37">
        <v>0</v>
      </c>
      <c r="S141" s="38">
        <f>P141+Q141+R141</f>
        <v>0.21000000000000002</v>
      </c>
      <c r="T141" s="40">
        <f>F141+J141+O141+S141</f>
        <v>1.23</v>
      </c>
      <c r="U141" s="39">
        <v>0.23</v>
      </c>
      <c r="V141" s="39">
        <v>0.16</v>
      </c>
      <c r="W141" s="39">
        <v>0.35</v>
      </c>
      <c r="X141" s="39">
        <v>0.13</v>
      </c>
      <c r="Y141" s="39">
        <f>U141+V141+W141+X141</f>
        <v>0.87</v>
      </c>
      <c r="Z141" s="39">
        <f>T141-Y141</f>
        <v>0.36</v>
      </c>
      <c r="AA141" s="41"/>
      <c r="AB141" s="42"/>
      <c r="AC141" s="42"/>
      <c r="AD141" s="3"/>
    </row>
    <row r="142" spans="1:30" ht="15" customHeight="1">
      <c r="A142" s="34">
        <v>132</v>
      </c>
      <c r="B142" s="35" t="s">
        <v>157</v>
      </c>
      <c r="C142" s="36">
        <v>0.21</v>
      </c>
      <c r="D142" s="36">
        <v>0.08</v>
      </c>
      <c r="E142" s="37">
        <v>0</v>
      </c>
      <c r="F142" s="38">
        <f>C142+D142+E142</f>
        <v>0.29</v>
      </c>
      <c r="G142" s="36">
        <v>0.14</v>
      </c>
      <c r="H142" s="36">
        <v>0.08</v>
      </c>
      <c r="I142" s="37">
        <v>0</v>
      </c>
      <c r="J142" s="38">
        <f>G142+H142+I142</f>
        <v>0.22000000000000003</v>
      </c>
      <c r="K142" s="39">
        <f>F142+J142</f>
        <v>0.51</v>
      </c>
      <c r="L142" s="36">
        <v>0.16</v>
      </c>
      <c r="M142" s="36">
        <v>0.08</v>
      </c>
      <c r="N142" s="37">
        <v>0.53</v>
      </c>
      <c r="O142" s="38">
        <f>L142+M142+N142</f>
        <v>0.77</v>
      </c>
      <c r="P142" s="36">
        <v>0.13</v>
      </c>
      <c r="Q142" s="36">
        <v>0.08</v>
      </c>
      <c r="R142" s="37">
        <v>0</v>
      </c>
      <c r="S142" s="38">
        <f>P142+Q142+R142</f>
        <v>0.21000000000000002</v>
      </c>
      <c r="T142" s="40">
        <f>F142+J142+O142+S142</f>
        <v>1.49</v>
      </c>
      <c r="U142" s="39">
        <v>0.21</v>
      </c>
      <c r="V142" s="39">
        <v>0.16</v>
      </c>
      <c r="W142" s="39">
        <v>0.18</v>
      </c>
      <c r="X142" s="39">
        <v>0.13</v>
      </c>
      <c r="Y142" s="39">
        <f>U142+V142+W142+X142</f>
        <v>0.68</v>
      </c>
      <c r="Z142" s="39">
        <f>T142-Y142</f>
        <v>0.8099999999999999</v>
      </c>
      <c r="AA142" s="41"/>
      <c r="AB142" s="42"/>
      <c r="AC142" s="42"/>
      <c r="AD142" s="3"/>
    </row>
    <row r="143" spans="1:30" ht="14.25" customHeight="1">
      <c r="A143" s="34">
        <v>133</v>
      </c>
      <c r="B143" s="35" t="s">
        <v>158</v>
      </c>
      <c r="C143" s="36">
        <v>0.21</v>
      </c>
      <c r="D143" s="36">
        <v>0.08</v>
      </c>
      <c r="E143" s="37">
        <v>0</v>
      </c>
      <c r="F143" s="38">
        <f>C143+D143+E143</f>
        <v>0.29</v>
      </c>
      <c r="G143" s="36">
        <v>0.14</v>
      </c>
      <c r="H143" s="36">
        <v>0.08</v>
      </c>
      <c r="I143" s="37">
        <v>0</v>
      </c>
      <c r="J143" s="38">
        <f>G143+H143+I143</f>
        <v>0.22000000000000003</v>
      </c>
      <c r="K143" s="39">
        <f>F143+J143</f>
        <v>0.51</v>
      </c>
      <c r="L143" s="36">
        <v>0.16</v>
      </c>
      <c r="M143" s="36">
        <v>0.08</v>
      </c>
      <c r="N143" s="37">
        <v>0.22</v>
      </c>
      <c r="O143" s="38">
        <f>L143+M143+N143</f>
        <v>0.45999999999999996</v>
      </c>
      <c r="P143" s="36"/>
      <c r="Q143" s="36"/>
      <c r="R143" s="37">
        <v>0</v>
      </c>
      <c r="S143" s="38">
        <f>P143+Q143+R143</f>
        <v>0</v>
      </c>
      <c r="T143" s="40">
        <f>F143+J143+O143+S143</f>
        <v>0.97</v>
      </c>
      <c r="U143" s="39">
        <v>0.24</v>
      </c>
      <c r="V143" s="39">
        <v>0.16</v>
      </c>
      <c r="W143" s="39">
        <v>0.29</v>
      </c>
      <c r="X143" s="39"/>
      <c r="Y143" s="39">
        <f>U143+V143+W143+X143</f>
        <v>0.69</v>
      </c>
      <c r="Z143" s="39">
        <f>T143-Y143</f>
        <v>0.28</v>
      </c>
      <c r="AA143" s="41"/>
      <c r="AB143" s="42"/>
      <c r="AC143" s="42" t="s">
        <v>32</v>
      </c>
      <c r="AD143" s="3"/>
    </row>
    <row r="144" spans="1:30" ht="13.5" customHeight="1">
      <c r="A144" s="34">
        <v>134</v>
      </c>
      <c r="B144" s="35" t="s">
        <v>159</v>
      </c>
      <c r="C144" s="36">
        <v>0.21</v>
      </c>
      <c r="D144" s="36">
        <v>0.08</v>
      </c>
      <c r="E144" s="37">
        <v>0</v>
      </c>
      <c r="F144" s="38">
        <f>C144+D144+E144</f>
        <v>0.29</v>
      </c>
      <c r="G144" s="36">
        <v>0.14</v>
      </c>
      <c r="H144" s="36">
        <v>0.08</v>
      </c>
      <c r="I144" s="37">
        <v>0</v>
      </c>
      <c r="J144" s="38">
        <f>G144+H144+I144</f>
        <v>0.22000000000000003</v>
      </c>
      <c r="K144" s="39">
        <f>F144+J144</f>
        <v>0.51</v>
      </c>
      <c r="L144" s="36">
        <v>0.16</v>
      </c>
      <c r="M144" s="36">
        <v>0.08</v>
      </c>
      <c r="N144" s="37">
        <v>0.12</v>
      </c>
      <c r="O144" s="38">
        <f>L144+M144+N144</f>
        <v>0.36</v>
      </c>
      <c r="P144" s="36"/>
      <c r="Q144" s="36"/>
      <c r="R144" s="37">
        <v>0</v>
      </c>
      <c r="S144" s="38">
        <f>P144+Q144+R144</f>
        <v>0</v>
      </c>
      <c r="T144" s="40">
        <f>F144+J144+O144+S144</f>
        <v>0.87</v>
      </c>
      <c r="U144" s="39">
        <v>0.23</v>
      </c>
      <c r="V144" s="39">
        <v>0.16</v>
      </c>
      <c r="W144" s="39">
        <v>0.24</v>
      </c>
      <c r="X144" s="39"/>
      <c r="Y144" s="39">
        <f>U144+V144+W144+X144</f>
        <v>0.63</v>
      </c>
      <c r="Z144" s="39">
        <f>T144-Y144</f>
        <v>0.24</v>
      </c>
      <c r="AA144" s="41"/>
      <c r="AB144" s="42"/>
      <c r="AC144" s="42" t="s">
        <v>32</v>
      </c>
      <c r="AD144" s="3"/>
    </row>
    <row r="145" spans="1:30" ht="15" customHeight="1">
      <c r="A145" s="34">
        <v>135</v>
      </c>
      <c r="B145" s="35" t="s">
        <v>160</v>
      </c>
      <c r="C145" s="36">
        <v>0.21</v>
      </c>
      <c r="D145" s="36">
        <v>0.08</v>
      </c>
      <c r="E145" s="37">
        <v>0</v>
      </c>
      <c r="F145" s="38">
        <f>C145+D145+E145</f>
        <v>0.29</v>
      </c>
      <c r="G145" s="36">
        <v>0.14</v>
      </c>
      <c r="H145" s="36">
        <v>0.08</v>
      </c>
      <c r="I145" s="37">
        <v>0</v>
      </c>
      <c r="J145" s="38">
        <f>G145+H145+I145</f>
        <v>0.22000000000000003</v>
      </c>
      <c r="K145" s="39">
        <f>F145+J145</f>
        <v>0.51</v>
      </c>
      <c r="L145" s="36">
        <v>0.16</v>
      </c>
      <c r="M145" s="36">
        <v>0.08</v>
      </c>
      <c r="N145" s="37">
        <v>0.15</v>
      </c>
      <c r="O145" s="38">
        <f>L145+M145+N145</f>
        <v>0.39</v>
      </c>
      <c r="P145" s="36"/>
      <c r="Q145" s="36"/>
      <c r="R145" s="37">
        <v>0</v>
      </c>
      <c r="S145" s="38">
        <f>P145+Q145+R145</f>
        <v>0</v>
      </c>
      <c r="T145" s="40">
        <f>F145+J145+O145+S145</f>
        <v>0.9</v>
      </c>
      <c r="U145" s="39">
        <v>0.25</v>
      </c>
      <c r="V145" s="39">
        <v>0.16</v>
      </c>
      <c r="W145" s="39">
        <v>0.4</v>
      </c>
      <c r="X145" s="39"/>
      <c r="Y145" s="39">
        <f>U145+V145+W145+X145</f>
        <v>0.81</v>
      </c>
      <c r="Z145" s="39">
        <f>T145-Y145</f>
        <v>0.08999999999999997</v>
      </c>
      <c r="AA145" s="41"/>
      <c r="AB145" s="42"/>
      <c r="AC145" s="42" t="s">
        <v>32</v>
      </c>
      <c r="AD145" s="3"/>
    </row>
    <row r="146" spans="1:30" ht="14.25" customHeight="1">
      <c r="A146" s="34">
        <v>136</v>
      </c>
      <c r="B146" s="35" t="s">
        <v>161</v>
      </c>
      <c r="C146" s="36">
        <v>0.21</v>
      </c>
      <c r="D146" s="36">
        <v>0.08</v>
      </c>
      <c r="E146" s="37">
        <v>0</v>
      </c>
      <c r="F146" s="38">
        <f>C146+D146+E146</f>
        <v>0.29</v>
      </c>
      <c r="G146" s="36">
        <v>0.14</v>
      </c>
      <c r="H146" s="36">
        <v>0.08</v>
      </c>
      <c r="I146" s="37">
        <v>0.01</v>
      </c>
      <c r="J146" s="38">
        <f>G146+H146+I146</f>
        <v>0.23000000000000004</v>
      </c>
      <c r="K146" s="39">
        <f>F146+J146</f>
        <v>0.52</v>
      </c>
      <c r="L146" s="36">
        <v>0.16</v>
      </c>
      <c r="M146" s="36">
        <v>0.08</v>
      </c>
      <c r="N146" s="37">
        <v>0.09</v>
      </c>
      <c r="O146" s="38">
        <f>L146+M146+N146</f>
        <v>0.32999999999999996</v>
      </c>
      <c r="P146" s="36">
        <v>0.13</v>
      </c>
      <c r="Q146" s="36">
        <v>0.08</v>
      </c>
      <c r="R146" s="37">
        <v>0</v>
      </c>
      <c r="S146" s="38">
        <f>P146+Q146+R146</f>
        <v>0.21000000000000002</v>
      </c>
      <c r="T146" s="40">
        <f>F146+J146+O146+S146</f>
        <v>1.06</v>
      </c>
      <c r="U146" s="39">
        <v>0.22</v>
      </c>
      <c r="V146" s="39">
        <v>0.16</v>
      </c>
      <c r="W146" s="39">
        <v>0.23</v>
      </c>
      <c r="X146" s="39">
        <v>0.17</v>
      </c>
      <c r="Y146" s="39">
        <f>U146+V146+W146+X146</f>
        <v>0.78</v>
      </c>
      <c r="Z146" s="39">
        <f>T146-Y146</f>
        <v>0.28</v>
      </c>
      <c r="AA146" s="41"/>
      <c r="AB146" s="42"/>
      <c r="AC146" s="42"/>
      <c r="AD146" s="3"/>
    </row>
    <row r="147" spans="1:30" ht="13.5" customHeight="1">
      <c r="A147" s="34">
        <v>137</v>
      </c>
      <c r="B147" s="35" t="s">
        <v>162</v>
      </c>
      <c r="C147" s="36">
        <v>0.21</v>
      </c>
      <c r="D147" s="36">
        <v>0.08</v>
      </c>
      <c r="E147" s="37">
        <v>0</v>
      </c>
      <c r="F147" s="38">
        <f>C147+D147+E147</f>
        <v>0.29</v>
      </c>
      <c r="G147" s="36">
        <v>0.14</v>
      </c>
      <c r="H147" s="36">
        <v>0.08</v>
      </c>
      <c r="I147" s="37">
        <v>0.02</v>
      </c>
      <c r="J147" s="38">
        <f>G147+H147+I147</f>
        <v>0.24000000000000002</v>
      </c>
      <c r="K147" s="39">
        <f>F147+J147</f>
        <v>0.53</v>
      </c>
      <c r="L147" s="36">
        <v>0.16</v>
      </c>
      <c r="M147" s="36">
        <v>0.08</v>
      </c>
      <c r="N147" s="37">
        <v>0.07</v>
      </c>
      <c r="O147" s="38">
        <f>L147+M147+N147</f>
        <v>0.31</v>
      </c>
      <c r="P147" s="36">
        <v>0.13</v>
      </c>
      <c r="Q147" s="36">
        <v>0.08</v>
      </c>
      <c r="R147" s="37">
        <v>0</v>
      </c>
      <c r="S147" s="38">
        <f>P147+Q147+R147</f>
        <v>0.21000000000000002</v>
      </c>
      <c r="T147" s="40">
        <f>F147+J147+O147+S147</f>
        <v>1.05</v>
      </c>
      <c r="U147" s="39">
        <v>0.24</v>
      </c>
      <c r="V147" s="39">
        <v>0.16</v>
      </c>
      <c r="W147" s="39">
        <v>0.21</v>
      </c>
      <c r="X147" s="39">
        <v>0.15</v>
      </c>
      <c r="Y147" s="39">
        <f>U147+V147+W147+X147</f>
        <v>0.76</v>
      </c>
      <c r="Z147" s="39">
        <f>T147-Y147</f>
        <v>0.29000000000000004</v>
      </c>
      <c r="AA147" s="41"/>
      <c r="AB147" s="42"/>
      <c r="AC147" s="42"/>
      <c r="AD147" s="3"/>
    </row>
    <row r="148" spans="1:30" ht="13.5" customHeight="1">
      <c r="A148" s="34">
        <v>138</v>
      </c>
      <c r="B148" s="35" t="s">
        <v>163</v>
      </c>
      <c r="C148" s="36">
        <v>0.21</v>
      </c>
      <c r="D148" s="36">
        <v>0.08</v>
      </c>
      <c r="E148" s="37">
        <v>0.0029617980181102753</v>
      </c>
      <c r="F148" s="38">
        <f>C148+D148+E148</f>
        <v>0.29296179801811023</v>
      </c>
      <c r="G148" s="36">
        <v>0.14</v>
      </c>
      <c r="H148" s="36">
        <v>0.08</v>
      </c>
      <c r="I148" s="37">
        <v>0.01</v>
      </c>
      <c r="J148" s="38">
        <f>G148+H148+I148</f>
        <v>0.23000000000000004</v>
      </c>
      <c r="K148" s="39">
        <f>F148+J148</f>
        <v>0.5229617980181103</v>
      </c>
      <c r="L148" s="36">
        <v>0.16</v>
      </c>
      <c r="M148" s="36">
        <v>0.08</v>
      </c>
      <c r="N148" s="37">
        <v>0.16</v>
      </c>
      <c r="O148" s="38">
        <f>L148+M148+N148</f>
        <v>0.4</v>
      </c>
      <c r="P148" s="42"/>
      <c r="Q148" s="42"/>
      <c r="R148" s="37">
        <v>0</v>
      </c>
      <c r="S148" s="38">
        <f>P148+Q148+R148</f>
        <v>0</v>
      </c>
      <c r="T148" s="40">
        <f>F148+J148+O148+S148</f>
        <v>0.9229617980181103</v>
      </c>
      <c r="U148" s="39">
        <v>0.25</v>
      </c>
      <c r="V148" s="39">
        <v>0.16</v>
      </c>
      <c r="W148" s="39">
        <v>0.21</v>
      </c>
      <c r="X148" s="39"/>
      <c r="Y148" s="39">
        <f>U148+V148+W148+X148</f>
        <v>0.62</v>
      </c>
      <c r="Z148" s="39">
        <f>T148-Y148</f>
        <v>0.3029617980181103</v>
      </c>
      <c r="AA148" s="41"/>
      <c r="AB148" s="42"/>
      <c r="AC148" s="42" t="s">
        <v>32</v>
      </c>
      <c r="AD148" s="3"/>
    </row>
    <row r="149" spans="1:30" ht="14.25" customHeight="1">
      <c r="A149" s="34">
        <v>139</v>
      </c>
      <c r="B149" s="35" t="s">
        <v>164</v>
      </c>
      <c r="C149" s="36">
        <v>0.21</v>
      </c>
      <c r="D149" s="36">
        <v>0.08</v>
      </c>
      <c r="E149" s="37">
        <v>0</v>
      </c>
      <c r="F149" s="38">
        <f>C149+D149+E149</f>
        <v>0.29</v>
      </c>
      <c r="G149" s="36">
        <v>0.14</v>
      </c>
      <c r="H149" s="36">
        <v>0.08</v>
      </c>
      <c r="I149" s="37">
        <v>0.01</v>
      </c>
      <c r="J149" s="38">
        <f>G149+H149+I149</f>
        <v>0.23000000000000004</v>
      </c>
      <c r="K149" s="39">
        <f>F149+J149</f>
        <v>0.52</v>
      </c>
      <c r="L149" s="36">
        <v>0.16</v>
      </c>
      <c r="M149" s="36">
        <v>0.08</v>
      </c>
      <c r="N149" s="37">
        <v>0.16</v>
      </c>
      <c r="O149" s="38">
        <f>L149+M149+N149</f>
        <v>0.4</v>
      </c>
      <c r="P149" s="36">
        <v>0.13</v>
      </c>
      <c r="Q149" s="36">
        <v>0.08</v>
      </c>
      <c r="R149" s="37">
        <v>0.01</v>
      </c>
      <c r="S149" s="38">
        <f>P149+Q149+R149</f>
        <v>0.22000000000000003</v>
      </c>
      <c r="T149" s="40">
        <f>F149+J149+O149+S149</f>
        <v>1.1400000000000001</v>
      </c>
      <c r="U149" s="39">
        <v>0.23</v>
      </c>
      <c r="V149" s="39">
        <v>0.16</v>
      </c>
      <c r="W149" s="39">
        <v>0.25</v>
      </c>
      <c r="X149" s="39">
        <v>0.17</v>
      </c>
      <c r="Y149" s="39">
        <f>U149+V149+W149+X149</f>
        <v>0.81</v>
      </c>
      <c r="Z149" s="39">
        <f>T149-Y149</f>
        <v>0.33000000000000007</v>
      </c>
      <c r="AA149" s="41"/>
      <c r="AB149" s="42"/>
      <c r="AC149" s="42"/>
      <c r="AD149" s="3"/>
    </row>
    <row r="150" spans="1:30" ht="12.75" customHeight="1">
      <c r="A150" s="34">
        <v>140</v>
      </c>
      <c r="B150" s="35" t="s">
        <v>165</v>
      </c>
      <c r="C150" s="36">
        <v>0.21</v>
      </c>
      <c r="D150" s="36">
        <v>0.08</v>
      </c>
      <c r="E150" s="37">
        <v>0</v>
      </c>
      <c r="F150" s="38">
        <f>C150+D150+E150</f>
        <v>0.29</v>
      </c>
      <c r="G150" s="36">
        <v>0.14</v>
      </c>
      <c r="H150" s="36">
        <v>0.08</v>
      </c>
      <c r="I150" s="37">
        <v>0.004678048904089193</v>
      </c>
      <c r="J150" s="38">
        <f>G150+H150+I150</f>
        <v>0.2246780489040892</v>
      </c>
      <c r="K150" s="39">
        <f>F150+J150</f>
        <v>0.5146780489040892</v>
      </c>
      <c r="L150" s="36">
        <v>0.16</v>
      </c>
      <c r="M150" s="36">
        <v>0.08</v>
      </c>
      <c r="N150" s="37">
        <v>0.11</v>
      </c>
      <c r="O150" s="38">
        <f>L150+M150+N150</f>
        <v>0.35</v>
      </c>
      <c r="P150" s="36">
        <v>0.13</v>
      </c>
      <c r="Q150" s="36">
        <v>0.08</v>
      </c>
      <c r="R150" s="37">
        <v>0.01</v>
      </c>
      <c r="S150" s="38">
        <f>P150+Q150+R150</f>
        <v>0.22000000000000003</v>
      </c>
      <c r="T150" s="40">
        <f>F150+J150+O150+S150</f>
        <v>1.0846780489040893</v>
      </c>
      <c r="U150" s="39">
        <v>0.21</v>
      </c>
      <c r="V150" s="39">
        <v>0.16</v>
      </c>
      <c r="W150" s="39">
        <v>0.18</v>
      </c>
      <c r="X150" s="39">
        <v>0.13</v>
      </c>
      <c r="Y150" s="39">
        <f>U150+V150+W150+X150</f>
        <v>0.68</v>
      </c>
      <c r="Z150" s="39">
        <f>T150-Y150</f>
        <v>0.4046780489040892</v>
      </c>
      <c r="AA150" s="41"/>
      <c r="AB150" s="42"/>
      <c r="AC150" s="42"/>
      <c r="AD150" s="3"/>
    </row>
    <row r="151" spans="1:53" ht="12.75" customHeight="1">
      <c r="A151" s="34">
        <v>141</v>
      </c>
      <c r="B151" s="35" t="s">
        <v>166</v>
      </c>
      <c r="C151" s="36">
        <v>0.21</v>
      </c>
      <c r="D151" s="36">
        <v>0.08</v>
      </c>
      <c r="E151" s="37">
        <v>0.02</v>
      </c>
      <c r="F151" s="38">
        <f>C151+D151+E151</f>
        <v>0.31</v>
      </c>
      <c r="G151" s="36">
        <v>0.14</v>
      </c>
      <c r="H151" s="36">
        <v>0.08</v>
      </c>
      <c r="I151" s="37">
        <v>0</v>
      </c>
      <c r="J151" s="38">
        <f>G151+H151+I151</f>
        <v>0.22000000000000003</v>
      </c>
      <c r="K151" s="39">
        <f>F151+J151</f>
        <v>0.53</v>
      </c>
      <c r="L151" s="36">
        <v>0.16</v>
      </c>
      <c r="M151" s="36">
        <v>0.08</v>
      </c>
      <c r="N151" s="37">
        <v>0.24</v>
      </c>
      <c r="O151" s="38">
        <f>L151+M151+N151</f>
        <v>0.48</v>
      </c>
      <c r="P151" s="36">
        <v>0.13</v>
      </c>
      <c r="Q151" s="36">
        <v>0.08</v>
      </c>
      <c r="R151" s="37">
        <v>0.04</v>
      </c>
      <c r="S151" s="38">
        <f>P151+Q151+R151</f>
        <v>0.25</v>
      </c>
      <c r="T151" s="40">
        <f>F151+J151+O151+S151</f>
        <v>1.26</v>
      </c>
      <c r="U151" s="39">
        <v>0.21</v>
      </c>
      <c r="V151" s="39">
        <v>0.16</v>
      </c>
      <c r="W151" s="39">
        <v>0.22</v>
      </c>
      <c r="X151" s="39">
        <v>0.18</v>
      </c>
      <c r="Y151" s="39">
        <f>U151+V151+W151+X151</f>
        <v>0.77</v>
      </c>
      <c r="Z151" s="39">
        <f>T151-Y151</f>
        <v>0.49</v>
      </c>
      <c r="AA151" s="41"/>
      <c r="AB151" s="42"/>
      <c r="AC151" s="42"/>
      <c r="AD151" s="43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</row>
    <row r="152" spans="1:53" ht="15.75" customHeight="1">
      <c r="A152" s="34">
        <v>142</v>
      </c>
      <c r="B152" s="35" t="s">
        <v>167</v>
      </c>
      <c r="C152" s="36">
        <v>0.21</v>
      </c>
      <c r="D152" s="36">
        <v>0.08</v>
      </c>
      <c r="E152" s="37">
        <v>0.02</v>
      </c>
      <c r="F152" s="38">
        <f>C152+D152+E152</f>
        <v>0.31</v>
      </c>
      <c r="G152" s="36">
        <v>0.14</v>
      </c>
      <c r="H152" s="36">
        <v>0.08</v>
      </c>
      <c r="I152" s="37">
        <v>0.01</v>
      </c>
      <c r="J152" s="38">
        <f>G152+H152+I152</f>
        <v>0.23000000000000004</v>
      </c>
      <c r="K152" s="39">
        <f>F152+J152</f>
        <v>0.54</v>
      </c>
      <c r="L152" s="36">
        <v>0.16</v>
      </c>
      <c r="M152" s="36">
        <v>0.08</v>
      </c>
      <c r="N152" s="37">
        <v>0.07</v>
      </c>
      <c r="O152" s="38">
        <f>L152+M152+N152</f>
        <v>0.31</v>
      </c>
      <c r="P152" s="36">
        <v>0.13</v>
      </c>
      <c r="Q152" s="36">
        <v>0.08</v>
      </c>
      <c r="R152" s="37">
        <v>0.01</v>
      </c>
      <c r="S152" s="38">
        <f>P152+Q152+R152</f>
        <v>0.22000000000000003</v>
      </c>
      <c r="T152" s="40">
        <f>F152+J152+O152+S152</f>
        <v>1.07</v>
      </c>
      <c r="U152" s="39">
        <v>0.23</v>
      </c>
      <c r="V152" s="39">
        <v>0.16</v>
      </c>
      <c r="W152" s="39">
        <v>0.22</v>
      </c>
      <c r="X152" s="39">
        <v>0.16</v>
      </c>
      <c r="Y152" s="39">
        <f>U152+V152+W152+X152</f>
        <v>0.77</v>
      </c>
      <c r="Z152" s="39">
        <f>T152-Y152</f>
        <v>0.30000000000000004</v>
      </c>
      <c r="AA152" s="41"/>
      <c r="AB152" s="42"/>
      <c r="AC152" s="42"/>
      <c r="AD152" s="43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</row>
    <row r="153" spans="1:53" ht="15" customHeight="1">
      <c r="A153" s="34">
        <v>143</v>
      </c>
      <c r="B153" s="35" t="s">
        <v>168</v>
      </c>
      <c r="C153" s="36">
        <v>0.21</v>
      </c>
      <c r="D153" s="36">
        <v>0.08</v>
      </c>
      <c r="E153" s="37">
        <v>0.03</v>
      </c>
      <c r="F153" s="38">
        <f>C153+D153+E153</f>
        <v>0.31999999999999995</v>
      </c>
      <c r="G153" s="36">
        <v>0.14</v>
      </c>
      <c r="H153" s="36">
        <v>0.08</v>
      </c>
      <c r="I153" s="37">
        <v>0</v>
      </c>
      <c r="J153" s="38">
        <f>G153+H153+I153</f>
        <v>0.22000000000000003</v>
      </c>
      <c r="K153" s="39">
        <f>F153+J153</f>
        <v>0.54</v>
      </c>
      <c r="L153" s="36">
        <v>0.16</v>
      </c>
      <c r="M153" s="36">
        <v>0.08</v>
      </c>
      <c r="N153" s="37">
        <v>0</v>
      </c>
      <c r="O153" s="38">
        <f>L153+M153+N153</f>
        <v>0.24</v>
      </c>
      <c r="P153" s="36"/>
      <c r="Q153" s="36"/>
      <c r="R153" s="37">
        <v>0</v>
      </c>
      <c r="S153" s="38">
        <f>P153+Q153+R153</f>
        <v>0</v>
      </c>
      <c r="T153" s="40">
        <f>F153+J153+O153+S153</f>
        <v>0.78</v>
      </c>
      <c r="U153" s="39">
        <v>0.24</v>
      </c>
      <c r="V153" s="39">
        <v>0.16</v>
      </c>
      <c r="W153" s="39">
        <v>0.18</v>
      </c>
      <c r="X153" s="39"/>
      <c r="Y153" s="39">
        <f>U153+V153+W153+X153</f>
        <v>0.5800000000000001</v>
      </c>
      <c r="Z153" s="39">
        <f>T153-Y153</f>
        <v>0.19999999999999996</v>
      </c>
      <c r="AA153" s="41"/>
      <c r="AB153" s="42"/>
      <c r="AC153" s="42" t="s">
        <v>32</v>
      </c>
      <c r="AD153" s="43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</row>
    <row r="154" spans="1:53" ht="14.25" customHeight="1">
      <c r="A154" s="34">
        <v>144</v>
      </c>
      <c r="B154" s="35" t="s">
        <v>169</v>
      </c>
      <c r="C154" s="36">
        <v>0.21</v>
      </c>
      <c r="D154" s="36">
        <v>0.08</v>
      </c>
      <c r="E154" s="37">
        <v>0</v>
      </c>
      <c r="F154" s="38">
        <f>C154+D154+E154</f>
        <v>0.29</v>
      </c>
      <c r="G154" s="36">
        <v>0.14</v>
      </c>
      <c r="H154" s="36">
        <v>0.08</v>
      </c>
      <c r="I154" s="37">
        <v>0.02</v>
      </c>
      <c r="J154" s="38">
        <f>G154+H154+I154</f>
        <v>0.24000000000000002</v>
      </c>
      <c r="K154" s="39">
        <f>F154+J154</f>
        <v>0.53</v>
      </c>
      <c r="L154" s="36">
        <v>0.16</v>
      </c>
      <c r="M154" s="36">
        <v>0.08</v>
      </c>
      <c r="N154" s="37">
        <v>0.17</v>
      </c>
      <c r="O154" s="38">
        <f>L154+M154+N154</f>
        <v>0.41000000000000003</v>
      </c>
      <c r="P154" s="36"/>
      <c r="Q154" s="36"/>
      <c r="R154" s="37">
        <v>0</v>
      </c>
      <c r="S154" s="38">
        <f>P154+Q154+R154</f>
        <v>0</v>
      </c>
      <c r="T154" s="40">
        <f>F154+J154+O154+S154</f>
        <v>0.9400000000000001</v>
      </c>
      <c r="U154" s="39">
        <v>0.21</v>
      </c>
      <c r="V154" s="39">
        <v>0.16</v>
      </c>
      <c r="W154" s="39">
        <v>0.29</v>
      </c>
      <c r="X154" s="39"/>
      <c r="Y154" s="39">
        <f>U154+V154+W154+X154</f>
        <v>0.6599999999999999</v>
      </c>
      <c r="Z154" s="39">
        <f>T154-Y154</f>
        <v>0.28000000000000014</v>
      </c>
      <c r="AA154" s="41"/>
      <c r="AB154" s="42"/>
      <c r="AC154" s="42" t="s">
        <v>32</v>
      </c>
      <c r="AD154" s="43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</row>
    <row r="155" spans="1:53" ht="14.25" customHeight="1">
      <c r="A155" s="34">
        <v>145</v>
      </c>
      <c r="B155" s="35" t="s">
        <v>170</v>
      </c>
      <c r="C155" s="36">
        <v>0.21</v>
      </c>
      <c r="D155" s="36">
        <v>0.08</v>
      </c>
      <c r="E155" s="37">
        <v>0.03</v>
      </c>
      <c r="F155" s="38">
        <f>C155+D155+E155</f>
        <v>0.31999999999999995</v>
      </c>
      <c r="G155" s="36">
        <v>0.14</v>
      </c>
      <c r="H155" s="36">
        <v>0.08</v>
      </c>
      <c r="I155" s="37">
        <v>0</v>
      </c>
      <c r="J155" s="38">
        <f>G155+H155+I155</f>
        <v>0.22000000000000003</v>
      </c>
      <c r="K155" s="39">
        <f>F155+J155</f>
        <v>0.54</v>
      </c>
      <c r="L155" s="36">
        <v>0.16</v>
      </c>
      <c r="M155" s="36">
        <v>0.08</v>
      </c>
      <c r="N155" s="37">
        <v>0.21</v>
      </c>
      <c r="O155" s="38">
        <f>L155+M155+N155</f>
        <v>0.44999999999999996</v>
      </c>
      <c r="P155" s="36"/>
      <c r="Q155" s="36"/>
      <c r="R155" s="37">
        <v>0</v>
      </c>
      <c r="S155" s="38">
        <f>P155+Q155+R155</f>
        <v>0</v>
      </c>
      <c r="T155" s="40">
        <f>F155+J155+O155+S155</f>
        <v>0.99</v>
      </c>
      <c r="U155" s="39">
        <v>0.22</v>
      </c>
      <c r="V155" s="39">
        <v>0.16</v>
      </c>
      <c r="W155" s="39">
        <v>0.36</v>
      </c>
      <c r="X155" s="39"/>
      <c r="Y155" s="39">
        <f>U155+V155+W155+X155</f>
        <v>0.74</v>
      </c>
      <c r="Z155" s="39">
        <f>T155-Y155</f>
        <v>0.25</v>
      </c>
      <c r="AA155" s="41"/>
      <c r="AB155" s="42"/>
      <c r="AC155" s="42" t="s">
        <v>32</v>
      </c>
      <c r="AD155" s="43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</row>
    <row r="156" spans="1:53" ht="15" customHeight="1">
      <c r="A156" s="34">
        <v>146</v>
      </c>
      <c r="B156" s="35" t="s">
        <v>171</v>
      </c>
      <c r="C156" s="36">
        <v>0.21</v>
      </c>
      <c r="D156" s="36">
        <v>0.08</v>
      </c>
      <c r="E156" s="37">
        <v>0.02</v>
      </c>
      <c r="F156" s="38">
        <f>C156+D156+E156</f>
        <v>0.31</v>
      </c>
      <c r="G156" s="36">
        <v>0.14</v>
      </c>
      <c r="H156" s="36">
        <v>0.08</v>
      </c>
      <c r="I156" s="37">
        <v>0.02</v>
      </c>
      <c r="J156" s="38">
        <f>G156+H156+I156</f>
        <v>0.24000000000000002</v>
      </c>
      <c r="K156" s="39">
        <f>F156+J156</f>
        <v>0.55</v>
      </c>
      <c r="L156" s="36">
        <v>0.16</v>
      </c>
      <c r="M156" s="36">
        <v>0.08</v>
      </c>
      <c r="N156" s="37">
        <v>0.1</v>
      </c>
      <c r="O156" s="38">
        <f>L156+M156+N156</f>
        <v>0.33999999999999997</v>
      </c>
      <c r="P156" s="36"/>
      <c r="Q156" s="36"/>
      <c r="R156" s="37">
        <v>0</v>
      </c>
      <c r="S156" s="38">
        <f>P156+Q156+R156</f>
        <v>0</v>
      </c>
      <c r="T156" s="40">
        <f>F156+J156+O156+S156</f>
        <v>0.89</v>
      </c>
      <c r="U156" s="39">
        <v>0.25</v>
      </c>
      <c r="V156" s="39">
        <v>0.16</v>
      </c>
      <c r="W156" s="39">
        <v>0.25</v>
      </c>
      <c r="X156" s="39"/>
      <c r="Y156" s="39">
        <f>U156+V156+W156+X156</f>
        <v>0.66</v>
      </c>
      <c r="Z156" s="39">
        <f>T156-Y156</f>
        <v>0.22999999999999998</v>
      </c>
      <c r="AA156" s="41"/>
      <c r="AB156" s="42"/>
      <c r="AC156" s="42" t="s">
        <v>32</v>
      </c>
      <c r="AD156" s="43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</row>
    <row r="157" spans="1:53" ht="14.25" customHeight="1">
      <c r="A157" s="34">
        <v>147</v>
      </c>
      <c r="B157" s="35" t="s">
        <v>172</v>
      </c>
      <c r="C157" s="36">
        <v>0.21</v>
      </c>
      <c r="D157" s="36">
        <v>0.08</v>
      </c>
      <c r="E157" s="37">
        <v>0.04</v>
      </c>
      <c r="F157" s="38">
        <f>C157+D157+E157</f>
        <v>0.32999999999999996</v>
      </c>
      <c r="G157" s="36">
        <v>0.14</v>
      </c>
      <c r="H157" s="36">
        <v>0.08</v>
      </c>
      <c r="I157" s="37">
        <v>0.02</v>
      </c>
      <c r="J157" s="38">
        <f>G157+H157+I157</f>
        <v>0.24000000000000002</v>
      </c>
      <c r="K157" s="39">
        <f>F157+J157</f>
        <v>0.57</v>
      </c>
      <c r="L157" s="36">
        <v>0.16</v>
      </c>
      <c r="M157" s="36">
        <v>0.08</v>
      </c>
      <c r="N157" s="37">
        <v>0.14</v>
      </c>
      <c r="O157" s="38">
        <f>L157+M157+N157</f>
        <v>0.38</v>
      </c>
      <c r="P157" s="36"/>
      <c r="Q157" s="36"/>
      <c r="R157" s="37">
        <v>0</v>
      </c>
      <c r="S157" s="38">
        <f>P157+Q157+R157</f>
        <v>0</v>
      </c>
      <c r="T157" s="40">
        <f>F157+J157+O157+S157</f>
        <v>0.95</v>
      </c>
      <c r="U157" s="39">
        <v>0.25</v>
      </c>
      <c r="V157" s="39">
        <v>0.16</v>
      </c>
      <c r="W157" s="39">
        <v>0.28</v>
      </c>
      <c r="X157" s="39"/>
      <c r="Y157" s="39">
        <f>U157+V157+W157+X157</f>
        <v>0.6900000000000001</v>
      </c>
      <c r="Z157" s="39">
        <f>T157-Y157</f>
        <v>0.2599999999999999</v>
      </c>
      <c r="AA157" s="41"/>
      <c r="AB157" s="42"/>
      <c r="AC157" s="42" t="s">
        <v>32</v>
      </c>
      <c r="AD157" s="43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</row>
    <row r="158" spans="1:53" ht="13.5" customHeight="1">
      <c r="A158" s="34">
        <v>148</v>
      </c>
      <c r="B158" s="35" t="s">
        <v>173</v>
      </c>
      <c r="C158" s="36"/>
      <c r="D158" s="36">
        <v>0.08</v>
      </c>
      <c r="E158" s="37">
        <v>0</v>
      </c>
      <c r="F158" s="38">
        <f>C158+D158+E158</f>
        <v>0.08</v>
      </c>
      <c r="G158" s="36">
        <v>0.14</v>
      </c>
      <c r="H158" s="36">
        <v>0.08</v>
      </c>
      <c r="I158" s="37">
        <v>0</v>
      </c>
      <c r="J158" s="38">
        <f>G158+H158+I158</f>
        <v>0.22000000000000003</v>
      </c>
      <c r="K158" s="39">
        <f>F158+J158</f>
        <v>0.30000000000000004</v>
      </c>
      <c r="L158" s="36"/>
      <c r="M158" s="36"/>
      <c r="N158" s="37">
        <v>0</v>
      </c>
      <c r="O158" s="38">
        <f>L158+M158+N158</f>
        <v>0</v>
      </c>
      <c r="P158" s="36"/>
      <c r="Q158" s="36"/>
      <c r="R158" s="37">
        <v>0</v>
      </c>
      <c r="S158" s="38">
        <f>P158+Q158+R158</f>
        <v>0</v>
      </c>
      <c r="T158" s="40">
        <f>F158+J158+O158+S158</f>
        <v>0.30000000000000004</v>
      </c>
      <c r="U158" s="39">
        <v>0.04</v>
      </c>
      <c r="V158" s="39">
        <v>0.16</v>
      </c>
      <c r="W158" s="39"/>
      <c r="X158" s="39"/>
      <c r="Y158" s="39">
        <f>U158+V158+W158+X158</f>
        <v>0.2</v>
      </c>
      <c r="Z158" s="39">
        <f>T158-Y158</f>
        <v>0.10000000000000003</v>
      </c>
      <c r="AA158" s="41" t="s">
        <v>35</v>
      </c>
      <c r="AB158" s="42" t="s">
        <v>39</v>
      </c>
      <c r="AC158" s="42" t="s">
        <v>32</v>
      </c>
      <c r="AD158" s="43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</row>
    <row r="159" spans="1:53" ht="12.75" customHeight="1">
      <c r="A159" s="34">
        <v>149</v>
      </c>
      <c r="B159" s="35" t="s">
        <v>174</v>
      </c>
      <c r="C159" s="36">
        <v>0.21</v>
      </c>
      <c r="D159" s="36">
        <v>0.08</v>
      </c>
      <c r="E159" s="37">
        <v>0.07</v>
      </c>
      <c r="F159" s="38">
        <f>C159+D159+E159</f>
        <v>0.36</v>
      </c>
      <c r="G159" s="36">
        <v>0.14</v>
      </c>
      <c r="H159" s="36">
        <v>0.08</v>
      </c>
      <c r="I159" s="37">
        <v>0</v>
      </c>
      <c r="J159" s="38">
        <f>G159+H159+I159</f>
        <v>0.22000000000000003</v>
      </c>
      <c r="K159" s="39">
        <f>F159+J159</f>
        <v>0.5800000000000001</v>
      </c>
      <c r="L159" s="36">
        <v>0.16</v>
      </c>
      <c r="M159" s="36">
        <v>0.08</v>
      </c>
      <c r="N159" s="37">
        <v>0.18</v>
      </c>
      <c r="O159" s="38">
        <f>L159+M159+N159</f>
        <v>0.42</v>
      </c>
      <c r="P159" s="36">
        <v>0.13</v>
      </c>
      <c r="Q159" s="36">
        <v>0.08</v>
      </c>
      <c r="R159" s="37">
        <v>0.1</v>
      </c>
      <c r="S159" s="38">
        <f>P159+Q159+R159</f>
        <v>0.31000000000000005</v>
      </c>
      <c r="T159" s="40">
        <f>F159+J159+O159+S159</f>
        <v>1.31</v>
      </c>
      <c r="U159" s="39">
        <v>0.22</v>
      </c>
      <c r="V159" s="39">
        <v>0.16</v>
      </c>
      <c r="W159" s="39">
        <v>0.18</v>
      </c>
      <c r="X159" s="39">
        <v>0.14</v>
      </c>
      <c r="Y159" s="39">
        <f>U159+V159+W159+X159</f>
        <v>0.7000000000000001</v>
      </c>
      <c r="Z159" s="39">
        <f>T159-Y159</f>
        <v>0.61</v>
      </c>
      <c r="AA159" s="41"/>
      <c r="AB159" s="42"/>
      <c r="AC159" s="42"/>
      <c r="AD159" s="43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</row>
    <row r="160" spans="1:53" ht="12.75" customHeight="1">
      <c r="A160" s="34">
        <v>150</v>
      </c>
      <c r="B160" s="35" t="s">
        <v>175</v>
      </c>
      <c r="C160" s="36">
        <v>0.21</v>
      </c>
      <c r="D160" s="36">
        <v>0.08</v>
      </c>
      <c r="E160" s="37">
        <v>0</v>
      </c>
      <c r="F160" s="38">
        <f>C160+D160+E160</f>
        <v>0.29</v>
      </c>
      <c r="G160" s="36">
        <v>0.14</v>
      </c>
      <c r="H160" s="36">
        <v>0.08</v>
      </c>
      <c r="I160" s="37">
        <v>0.02</v>
      </c>
      <c r="J160" s="38">
        <f>G160+H160+I160</f>
        <v>0.24000000000000002</v>
      </c>
      <c r="K160" s="39">
        <f>F160+J160</f>
        <v>0.53</v>
      </c>
      <c r="L160" s="36">
        <v>0.16</v>
      </c>
      <c r="M160" s="36">
        <v>0.08</v>
      </c>
      <c r="N160" s="37">
        <v>0.21</v>
      </c>
      <c r="O160" s="38">
        <f>L160+M160+N160</f>
        <v>0.44999999999999996</v>
      </c>
      <c r="P160" s="36">
        <v>0.13</v>
      </c>
      <c r="Q160" s="36">
        <v>0.08</v>
      </c>
      <c r="R160" s="37">
        <v>0.13</v>
      </c>
      <c r="S160" s="38">
        <f>P160+Q160+R160</f>
        <v>0.34</v>
      </c>
      <c r="T160" s="40">
        <f>F160+J160+O160+S160</f>
        <v>1.32</v>
      </c>
      <c r="U160" s="39">
        <v>0.23</v>
      </c>
      <c r="V160" s="39">
        <v>0.16</v>
      </c>
      <c r="W160" s="39">
        <v>0.31</v>
      </c>
      <c r="X160" s="39">
        <v>0.17</v>
      </c>
      <c r="Y160" s="39">
        <f>U160+V160+W160+X160</f>
        <v>0.87</v>
      </c>
      <c r="Z160" s="39">
        <f>T160-Y160</f>
        <v>0.45000000000000007</v>
      </c>
      <c r="AA160" s="41"/>
      <c r="AB160" s="42"/>
      <c r="AC160" s="42"/>
      <c r="AD160" s="43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1" spans="1:53" ht="14.25" customHeight="1">
      <c r="A161" s="34">
        <v>151</v>
      </c>
      <c r="B161" s="35" t="s">
        <v>176</v>
      </c>
      <c r="C161" s="36">
        <v>0.21</v>
      </c>
      <c r="D161" s="36">
        <v>0.08</v>
      </c>
      <c r="E161" s="37">
        <v>0.46</v>
      </c>
      <c r="F161" s="38">
        <f>C161+D161+E161</f>
        <v>0.75</v>
      </c>
      <c r="G161" s="36">
        <v>0.14</v>
      </c>
      <c r="H161" s="36">
        <v>0.08</v>
      </c>
      <c r="I161" s="37">
        <v>0.07</v>
      </c>
      <c r="J161" s="38">
        <f>G161+H161+I161</f>
        <v>0.29000000000000004</v>
      </c>
      <c r="K161" s="39">
        <f>F161+J161</f>
        <v>1.04</v>
      </c>
      <c r="L161" s="36">
        <v>0.16</v>
      </c>
      <c r="M161" s="36">
        <v>0.08</v>
      </c>
      <c r="N161" s="37">
        <v>0.2</v>
      </c>
      <c r="O161" s="38">
        <f>L161+M161+N161</f>
        <v>0.44</v>
      </c>
      <c r="P161" s="36">
        <v>0.13</v>
      </c>
      <c r="Q161" s="36">
        <v>0.08</v>
      </c>
      <c r="R161" s="37">
        <v>0</v>
      </c>
      <c r="S161" s="38">
        <f>P161+Q161+R161</f>
        <v>0.21000000000000002</v>
      </c>
      <c r="T161" s="40">
        <f>F161+J161+O161+S161</f>
        <v>1.69</v>
      </c>
      <c r="U161" s="39">
        <v>0.24</v>
      </c>
      <c r="V161" s="39">
        <v>0.16</v>
      </c>
      <c r="W161" s="39">
        <v>0.27</v>
      </c>
      <c r="X161" s="39">
        <v>0.17</v>
      </c>
      <c r="Y161" s="39">
        <f>U161+V161+W161+X161</f>
        <v>0.8400000000000001</v>
      </c>
      <c r="Z161" s="39">
        <f>T161-Y161</f>
        <v>0.8499999999999999</v>
      </c>
      <c r="AA161" s="41"/>
      <c r="AB161" s="42"/>
      <c r="AC161" s="42"/>
      <c r="AD161" s="51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</row>
    <row r="162" spans="1:30" ht="12.75" customHeight="1">
      <c r="A162" s="34">
        <v>152</v>
      </c>
      <c r="B162" s="35" t="s">
        <v>177</v>
      </c>
      <c r="C162" s="36">
        <v>0.21</v>
      </c>
      <c r="D162" s="36">
        <v>0.08</v>
      </c>
      <c r="E162" s="37">
        <v>0</v>
      </c>
      <c r="F162" s="38">
        <f>C162+D162+E162</f>
        <v>0.29</v>
      </c>
      <c r="G162" s="36">
        <v>0.14</v>
      </c>
      <c r="H162" s="36">
        <v>0.08</v>
      </c>
      <c r="I162" s="37">
        <v>0.01</v>
      </c>
      <c r="J162" s="38">
        <f>G162+H162+I162</f>
        <v>0.23000000000000004</v>
      </c>
      <c r="K162" s="39">
        <f>F162+J162</f>
        <v>0.52</v>
      </c>
      <c r="L162" s="36">
        <v>0.16</v>
      </c>
      <c r="M162" s="36">
        <v>0.08</v>
      </c>
      <c r="N162" s="37">
        <v>0</v>
      </c>
      <c r="O162" s="38">
        <f>L162+M162+N162</f>
        <v>0.24</v>
      </c>
      <c r="P162" s="36">
        <v>0.13</v>
      </c>
      <c r="Q162" s="36">
        <v>0.08</v>
      </c>
      <c r="R162" s="37">
        <v>0</v>
      </c>
      <c r="S162" s="38">
        <f>P162+Q162+R162</f>
        <v>0.21000000000000002</v>
      </c>
      <c r="T162" s="40">
        <f>F162+J162+O162+S162</f>
        <v>0.97</v>
      </c>
      <c r="U162" s="39">
        <v>0.26</v>
      </c>
      <c r="V162" s="39">
        <v>0.16</v>
      </c>
      <c r="W162" s="39">
        <v>0.24</v>
      </c>
      <c r="X162" s="39">
        <v>0.18</v>
      </c>
      <c r="Y162" s="39">
        <v>0.83</v>
      </c>
      <c r="Z162" s="39">
        <f>T162-Y162</f>
        <v>0.14</v>
      </c>
      <c r="AA162" s="41"/>
      <c r="AB162" s="42"/>
      <c r="AC162" s="42"/>
      <c r="AD162" s="3"/>
    </row>
    <row r="163" spans="1:30" ht="14.25" customHeight="1">
      <c r="A163" s="34">
        <v>153</v>
      </c>
      <c r="B163" s="35" t="s">
        <v>178</v>
      </c>
      <c r="C163" s="36">
        <v>0.21</v>
      </c>
      <c r="D163" s="36">
        <v>0.08</v>
      </c>
      <c r="E163" s="37">
        <v>0</v>
      </c>
      <c r="F163" s="38">
        <f>C163+D163+E163</f>
        <v>0.29</v>
      </c>
      <c r="G163" s="36">
        <v>0.14</v>
      </c>
      <c r="H163" s="36">
        <v>0.08</v>
      </c>
      <c r="I163" s="37">
        <v>0</v>
      </c>
      <c r="J163" s="38">
        <f>G163+H163+I163</f>
        <v>0.22000000000000003</v>
      </c>
      <c r="K163" s="39">
        <f>F163+J163</f>
        <v>0.51</v>
      </c>
      <c r="L163" s="36">
        <v>0.16</v>
      </c>
      <c r="M163" s="36">
        <v>0.08</v>
      </c>
      <c r="N163" s="37">
        <v>0.07</v>
      </c>
      <c r="O163" s="38">
        <f>L163+M163+N163</f>
        <v>0.31</v>
      </c>
      <c r="P163" s="36">
        <v>0.13</v>
      </c>
      <c r="Q163" s="36">
        <v>0.08</v>
      </c>
      <c r="R163" s="37">
        <v>0.06</v>
      </c>
      <c r="S163" s="38">
        <f>P163+Q163+R163</f>
        <v>0.27</v>
      </c>
      <c r="T163" s="40">
        <f>F163+J163+O163+S163</f>
        <v>1.09</v>
      </c>
      <c r="U163" s="39">
        <v>0.28</v>
      </c>
      <c r="V163" s="39">
        <v>0.16</v>
      </c>
      <c r="W163" s="39">
        <v>0.58</v>
      </c>
      <c r="X163" s="39">
        <v>0.36</v>
      </c>
      <c r="Y163" s="39">
        <f>U163+V163+W163+X163</f>
        <v>1.38</v>
      </c>
      <c r="Z163" s="39">
        <f>T163-Y163</f>
        <v>-0.2899999999999998</v>
      </c>
      <c r="AA163" s="41"/>
      <c r="AB163" s="42"/>
      <c r="AC163" s="42"/>
      <c r="AD163" s="3"/>
    </row>
    <row r="164" spans="1:30" ht="14.25" customHeight="1">
      <c r="A164" s="34">
        <v>154</v>
      </c>
      <c r="B164" s="35" t="s">
        <v>179</v>
      </c>
      <c r="C164" s="36">
        <v>0.21</v>
      </c>
      <c r="D164" s="36">
        <v>0.08</v>
      </c>
      <c r="E164" s="37">
        <v>0</v>
      </c>
      <c r="F164" s="38">
        <f>C164+D164+E164</f>
        <v>0.29</v>
      </c>
      <c r="G164" s="36">
        <v>0.14</v>
      </c>
      <c r="H164" s="36">
        <v>0.08</v>
      </c>
      <c r="I164" s="37">
        <v>0.03</v>
      </c>
      <c r="J164" s="38">
        <f>G164+H164+I164</f>
        <v>0.25</v>
      </c>
      <c r="K164" s="39">
        <f>F164+J164</f>
        <v>0.54</v>
      </c>
      <c r="L164" s="36">
        <v>0.16</v>
      </c>
      <c r="M164" s="36">
        <v>0.08</v>
      </c>
      <c r="N164" s="37">
        <v>0.16</v>
      </c>
      <c r="O164" s="38">
        <f>L164+M164+N164</f>
        <v>0.4</v>
      </c>
      <c r="P164" s="36">
        <v>0.13</v>
      </c>
      <c r="Q164" s="36">
        <v>0.08</v>
      </c>
      <c r="R164" s="37">
        <v>0.05</v>
      </c>
      <c r="S164" s="38">
        <f>P164+Q164+R164</f>
        <v>0.26</v>
      </c>
      <c r="T164" s="40">
        <f>F164+J164+O164+S164</f>
        <v>1.2000000000000002</v>
      </c>
      <c r="U164" s="39">
        <v>0.21</v>
      </c>
      <c r="V164" s="39">
        <v>0.16</v>
      </c>
      <c r="W164" s="39">
        <v>0.18</v>
      </c>
      <c r="X164" s="39">
        <v>0.39</v>
      </c>
      <c r="Y164" s="39">
        <f>U164+V164+W164+X164</f>
        <v>0.9400000000000001</v>
      </c>
      <c r="Z164" s="39">
        <f>T164-Y164</f>
        <v>0.2600000000000001</v>
      </c>
      <c r="AA164" s="41"/>
      <c r="AB164" s="42"/>
      <c r="AC164" s="42"/>
      <c r="AD164" s="3"/>
    </row>
    <row r="165" spans="1:30" ht="13.5" customHeight="1">
      <c r="A165" s="34">
        <v>155</v>
      </c>
      <c r="B165" s="35" t="s">
        <v>180</v>
      </c>
      <c r="C165" s="36"/>
      <c r="D165" s="36">
        <v>0.08</v>
      </c>
      <c r="E165" s="37">
        <v>0</v>
      </c>
      <c r="F165" s="38">
        <f>C165+D165+E165</f>
        <v>0.08</v>
      </c>
      <c r="G165" s="36">
        <v>0.14</v>
      </c>
      <c r="H165" s="36">
        <v>0.08</v>
      </c>
      <c r="I165" s="37">
        <v>0</v>
      </c>
      <c r="J165" s="38">
        <f>G165+H165+I165</f>
        <v>0.22000000000000003</v>
      </c>
      <c r="K165" s="39">
        <f>F165+J165</f>
        <v>0.30000000000000004</v>
      </c>
      <c r="L165" s="36">
        <v>0.16</v>
      </c>
      <c r="M165" s="36">
        <v>0.08</v>
      </c>
      <c r="N165" s="37">
        <v>0</v>
      </c>
      <c r="O165" s="38">
        <f>L165+M165+N165</f>
        <v>0.24</v>
      </c>
      <c r="P165" s="42"/>
      <c r="Q165" s="42"/>
      <c r="R165" s="37">
        <v>0</v>
      </c>
      <c r="S165" s="38">
        <f>P165+Q165+R165</f>
        <v>0</v>
      </c>
      <c r="T165" s="40">
        <f>F165+J165+O165+S165</f>
        <v>0.54</v>
      </c>
      <c r="U165" s="39">
        <v>0.04</v>
      </c>
      <c r="V165" s="39">
        <v>0.16</v>
      </c>
      <c r="W165" s="39">
        <v>0.18</v>
      </c>
      <c r="X165" s="39"/>
      <c r="Y165" s="39">
        <f>U165+V165+W165+X165</f>
        <v>0.38</v>
      </c>
      <c r="Z165" s="39">
        <f>T165-Y165</f>
        <v>0.16000000000000003</v>
      </c>
      <c r="AA165" s="41" t="s">
        <v>35</v>
      </c>
      <c r="AB165" s="42"/>
      <c r="AC165" s="42" t="s">
        <v>32</v>
      </c>
      <c r="AD165" s="3"/>
    </row>
    <row r="166" spans="1:30" ht="13.5" customHeight="1">
      <c r="A166" s="34">
        <v>156</v>
      </c>
      <c r="B166" s="35" t="s">
        <v>181</v>
      </c>
      <c r="C166" s="36">
        <v>0.21</v>
      </c>
      <c r="D166" s="36">
        <v>0.08</v>
      </c>
      <c r="E166" s="37">
        <v>0</v>
      </c>
      <c r="F166" s="38">
        <f>C166+D166+E166</f>
        <v>0.29</v>
      </c>
      <c r="G166" s="36">
        <v>0.14</v>
      </c>
      <c r="H166" s="36">
        <v>0.08</v>
      </c>
      <c r="I166" s="37">
        <v>0</v>
      </c>
      <c r="J166" s="38">
        <f>G166+H166+I166</f>
        <v>0.22000000000000003</v>
      </c>
      <c r="K166" s="39">
        <f>F166+J166</f>
        <v>0.51</v>
      </c>
      <c r="L166" s="36">
        <v>0.16</v>
      </c>
      <c r="M166" s="36">
        <v>0.08</v>
      </c>
      <c r="N166" s="37">
        <v>0</v>
      </c>
      <c r="O166" s="38">
        <f>L166+M166+N166</f>
        <v>0.24</v>
      </c>
      <c r="P166" s="42"/>
      <c r="Q166" s="42"/>
      <c r="R166" s="37">
        <v>0</v>
      </c>
      <c r="S166" s="38">
        <f>P166+Q166+R166</f>
        <v>0</v>
      </c>
      <c r="T166" s="40">
        <f>F166+J166+O166+S166</f>
        <v>0.75</v>
      </c>
      <c r="U166" s="39">
        <v>0.21</v>
      </c>
      <c r="V166" s="39">
        <v>0.16</v>
      </c>
      <c r="W166" s="39">
        <v>0.18</v>
      </c>
      <c r="X166" s="39"/>
      <c r="Y166" s="39">
        <f>U166+V166+W166+X166</f>
        <v>0.55</v>
      </c>
      <c r="Z166" s="39">
        <f>T166-Y166</f>
        <v>0.19999999999999996</v>
      </c>
      <c r="AA166" s="41"/>
      <c r="AB166" s="42"/>
      <c r="AC166" s="42" t="s">
        <v>32</v>
      </c>
      <c r="AD166" s="3"/>
    </row>
    <row r="167" spans="1:30" ht="13.5" customHeight="1">
      <c r="A167" s="34">
        <v>157</v>
      </c>
      <c r="B167" s="35" t="s">
        <v>182</v>
      </c>
      <c r="C167" s="36">
        <v>0.21</v>
      </c>
      <c r="D167" s="36">
        <v>0.08</v>
      </c>
      <c r="E167" s="37">
        <v>0</v>
      </c>
      <c r="F167" s="38">
        <f>C167+D167+E167</f>
        <v>0.29</v>
      </c>
      <c r="G167" s="36">
        <v>0.14</v>
      </c>
      <c r="H167" s="36">
        <v>0.08</v>
      </c>
      <c r="I167" s="37">
        <v>0</v>
      </c>
      <c r="J167" s="38">
        <f>G167+H167+I167</f>
        <v>0.22000000000000003</v>
      </c>
      <c r="K167" s="39">
        <f>F167+J167</f>
        <v>0.51</v>
      </c>
      <c r="L167" s="36">
        <v>0.16</v>
      </c>
      <c r="M167" s="36">
        <v>0.08</v>
      </c>
      <c r="N167" s="37">
        <v>0</v>
      </c>
      <c r="O167" s="38">
        <f>L167+M167+N167</f>
        <v>0.24</v>
      </c>
      <c r="P167" s="42"/>
      <c r="Q167" s="42"/>
      <c r="R167" s="37">
        <v>0</v>
      </c>
      <c r="S167" s="38">
        <f>P167+Q167+R167</f>
        <v>0</v>
      </c>
      <c r="T167" s="40">
        <f>F167+J167+O167+S167</f>
        <v>0.75</v>
      </c>
      <c r="U167" s="39">
        <v>0.21</v>
      </c>
      <c r="V167" s="39">
        <v>0.16</v>
      </c>
      <c r="W167" s="39">
        <v>0.22</v>
      </c>
      <c r="X167" s="39"/>
      <c r="Y167" s="39">
        <f>U167+V167+W167+X167</f>
        <v>0.59</v>
      </c>
      <c r="Z167" s="39">
        <f>T167-Y167</f>
        <v>0.16000000000000003</v>
      </c>
      <c r="AA167" s="41"/>
      <c r="AB167" s="42"/>
      <c r="AC167" s="42" t="s">
        <v>32</v>
      </c>
      <c r="AD167" s="3"/>
    </row>
    <row r="168" spans="1:30" ht="13.5" customHeight="1">
      <c r="A168" s="34">
        <v>158</v>
      </c>
      <c r="B168" s="35" t="s">
        <v>183</v>
      </c>
      <c r="C168" s="36">
        <v>0.21</v>
      </c>
      <c r="D168" s="36">
        <v>0.08</v>
      </c>
      <c r="E168" s="37">
        <v>0</v>
      </c>
      <c r="F168" s="38">
        <f>C168+D168+E168</f>
        <v>0.29</v>
      </c>
      <c r="G168" s="36">
        <v>0.14</v>
      </c>
      <c r="H168" s="36">
        <v>0.08</v>
      </c>
      <c r="I168" s="37">
        <v>0.08</v>
      </c>
      <c r="J168" s="38">
        <f>G168+H168+I168</f>
        <v>0.30000000000000004</v>
      </c>
      <c r="K168" s="39">
        <f>F168+J168</f>
        <v>0.5900000000000001</v>
      </c>
      <c r="L168" s="36">
        <v>0.16</v>
      </c>
      <c r="M168" s="36">
        <v>0.08</v>
      </c>
      <c r="N168" s="37">
        <v>0.57</v>
      </c>
      <c r="O168" s="38">
        <f>L168+M168+N168</f>
        <v>0.8099999999999999</v>
      </c>
      <c r="P168" s="36">
        <v>0.13</v>
      </c>
      <c r="Q168" s="36">
        <v>0.08</v>
      </c>
      <c r="R168" s="37">
        <v>0</v>
      </c>
      <c r="S168" s="38">
        <f>P168+Q168+R168</f>
        <v>0.21000000000000002</v>
      </c>
      <c r="T168" s="40">
        <f>F168+J168+O168+S168</f>
        <v>1.6099999999999999</v>
      </c>
      <c r="U168" s="39">
        <v>0.21</v>
      </c>
      <c r="V168" s="39">
        <v>0.16</v>
      </c>
      <c r="W168" s="39">
        <v>0.4</v>
      </c>
      <c r="X168" s="39">
        <v>0.13</v>
      </c>
      <c r="Y168" s="39">
        <f>U168+V168+W168+X168</f>
        <v>0.9</v>
      </c>
      <c r="Z168" s="39">
        <f>T168-Y168</f>
        <v>0.7099999999999999</v>
      </c>
      <c r="AA168" s="41"/>
      <c r="AB168" s="42"/>
      <c r="AC168" s="42"/>
      <c r="AD168" s="3"/>
    </row>
    <row r="169" spans="1:30" ht="13.5" customHeight="1">
      <c r="A169" s="34">
        <v>159</v>
      </c>
      <c r="B169" s="35" t="s">
        <v>184</v>
      </c>
      <c r="C169" s="36">
        <v>0.21</v>
      </c>
      <c r="D169" s="36">
        <v>0.08</v>
      </c>
      <c r="E169" s="37">
        <v>0</v>
      </c>
      <c r="F169" s="38">
        <f>C169+D169+E169</f>
        <v>0.29</v>
      </c>
      <c r="G169" s="36">
        <v>0.14</v>
      </c>
      <c r="H169" s="36">
        <v>0.08</v>
      </c>
      <c r="I169" s="37">
        <v>0</v>
      </c>
      <c r="J169" s="38">
        <f>G169+H169+I169</f>
        <v>0.22000000000000003</v>
      </c>
      <c r="K169" s="39">
        <f>F169+J169</f>
        <v>0.51</v>
      </c>
      <c r="L169" s="36">
        <v>0.16</v>
      </c>
      <c r="M169" s="36">
        <v>0.08</v>
      </c>
      <c r="N169" s="37">
        <v>0</v>
      </c>
      <c r="O169" s="38">
        <f>L169+M169+N169</f>
        <v>0.24</v>
      </c>
      <c r="P169" s="42"/>
      <c r="Q169" s="42"/>
      <c r="R169" s="37">
        <v>0</v>
      </c>
      <c r="S169" s="38">
        <f>P169+Q169+R169</f>
        <v>0</v>
      </c>
      <c r="T169" s="40">
        <f>F169+J169+O169+S169</f>
        <v>0.75</v>
      </c>
      <c r="U169" s="39">
        <v>0.21</v>
      </c>
      <c r="V169" s="39">
        <v>0.16</v>
      </c>
      <c r="W169" s="39">
        <v>0.18</v>
      </c>
      <c r="X169" s="39"/>
      <c r="Y169" s="39">
        <f>U169+V169+W169+X169</f>
        <v>0.55</v>
      </c>
      <c r="Z169" s="39">
        <f>T169-Y169</f>
        <v>0.19999999999999996</v>
      </c>
      <c r="AA169" s="41"/>
      <c r="AB169" s="42"/>
      <c r="AC169" s="42" t="s">
        <v>32</v>
      </c>
      <c r="AD169" s="3"/>
    </row>
    <row r="170" spans="1:30" ht="13.5" customHeight="1">
      <c r="A170" s="34">
        <v>160</v>
      </c>
      <c r="B170" s="35" t="s">
        <v>185</v>
      </c>
      <c r="C170" s="36"/>
      <c r="D170" s="36">
        <v>0.08</v>
      </c>
      <c r="E170" s="37">
        <v>0</v>
      </c>
      <c r="F170" s="38">
        <f>C170+D170+E170</f>
        <v>0.08</v>
      </c>
      <c r="G170" s="36">
        <v>0.14</v>
      </c>
      <c r="H170" s="36">
        <v>0.08</v>
      </c>
      <c r="I170" s="37">
        <v>0</v>
      </c>
      <c r="J170" s="38">
        <f>G170+H170+I170</f>
        <v>0.22000000000000003</v>
      </c>
      <c r="K170" s="39">
        <f>F170+J170</f>
        <v>0.30000000000000004</v>
      </c>
      <c r="L170" s="36">
        <v>0.16</v>
      </c>
      <c r="M170" s="36">
        <v>0.08</v>
      </c>
      <c r="N170" s="37">
        <v>0</v>
      </c>
      <c r="O170" s="38">
        <f>L170+M170+N170</f>
        <v>0.24</v>
      </c>
      <c r="P170" s="42"/>
      <c r="Q170" s="42"/>
      <c r="R170" s="37">
        <v>0</v>
      </c>
      <c r="S170" s="38">
        <f>P170+Q170+R170</f>
        <v>0</v>
      </c>
      <c r="T170" s="40">
        <f>F170+J170+O170+S170</f>
        <v>0.54</v>
      </c>
      <c r="U170" s="39">
        <v>0.04</v>
      </c>
      <c r="V170" s="39">
        <v>0.16</v>
      </c>
      <c r="W170" s="39">
        <v>0.18</v>
      </c>
      <c r="X170" s="39"/>
      <c r="Y170" s="39">
        <f>U170+V170+W170+X170</f>
        <v>0.38</v>
      </c>
      <c r="Z170" s="39">
        <f>T170-Y170</f>
        <v>0.16000000000000003</v>
      </c>
      <c r="AA170" s="41" t="s">
        <v>35</v>
      </c>
      <c r="AB170" s="42"/>
      <c r="AC170" s="42" t="s">
        <v>32</v>
      </c>
      <c r="AD170" s="3"/>
    </row>
    <row r="171" spans="1:30" ht="13.5" customHeight="1">
      <c r="A171" s="34">
        <v>161</v>
      </c>
      <c r="B171" s="35" t="s">
        <v>186</v>
      </c>
      <c r="C171" s="36">
        <v>0.21</v>
      </c>
      <c r="D171" s="36">
        <v>0.08</v>
      </c>
      <c r="E171" s="37">
        <v>0.08</v>
      </c>
      <c r="F171" s="38">
        <f>C171+D171+E171</f>
        <v>0.37</v>
      </c>
      <c r="G171" s="36">
        <v>0.14</v>
      </c>
      <c r="H171" s="36">
        <v>0.08</v>
      </c>
      <c r="I171" s="37">
        <v>0.03</v>
      </c>
      <c r="J171" s="38">
        <f>G171+H171+I171</f>
        <v>0.25</v>
      </c>
      <c r="K171" s="39">
        <f>F171+J171</f>
        <v>0.62</v>
      </c>
      <c r="L171" s="36">
        <v>0.16</v>
      </c>
      <c r="M171" s="36">
        <v>0.08</v>
      </c>
      <c r="N171" s="37">
        <v>0.18</v>
      </c>
      <c r="O171" s="38">
        <f>L171+M171+N171</f>
        <v>0.42</v>
      </c>
      <c r="P171" s="42"/>
      <c r="Q171" s="42"/>
      <c r="R171" s="37">
        <v>0</v>
      </c>
      <c r="S171" s="38">
        <f>P171+Q171+R171</f>
        <v>0</v>
      </c>
      <c r="T171" s="40">
        <f>F171+J171+O171+S171</f>
        <v>1.04</v>
      </c>
      <c r="U171" s="39">
        <v>0.23</v>
      </c>
      <c r="V171" s="39">
        <v>0.16</v>
      </c>
      <c r="W171" s="39">
        <v>0.39</v>
      </c>
      <c r="X171" s="39"/>
      <c r="Y171" s="39">
        <f>U171+V171+W171+X171</f>
        <v>0.78</v>
      </c>
      <c r="Z171" s="39">
        <f>T171-Y171</f>
        <v>0.26</v>
      </c>
      <c r="AA171" s="41"/>
      <c r="AB171" s="42"/>
      <c r="AC171" s="42" t="s">
        <v>32</v>
      </c>
      <c r="AD171" s="3"/>
    </row>
    <row r="172" spans="1:30" ht="13.5" customHeight="1">
      <c r="A172" s="34">
        <v>162</v>
      </c>
      <c r="B172" s="35" t="s">
        <v>187</v>
      </c>
      <c r="C172" s="36">
        <v>0.21</v>
      </c>
      <c r="D172" s="36">
        <v>0.08</v>
      </c>
      <c r="E172" s="37">
        <v>0</v>
      </c>
      <c r="F172" s="38">
        <f>C172+D172+E172</f>
        <v>0.29</v>
      </c>
      <c r="G172" s="36">
        <v>0.14</v>
      </c>
      <c r="H172" s="36">
        <v>0.08</v>
      </c>
      <c r="I172" s="37">
        <v>0</v>
      </c>
      <c r="J172" s="38">
        <f>G172+H172+I172</f>
        <v>0.22000000000000003</v>
      </c>
      <c r="K172" s="39">
        <f>F172+J172</f>
        <v>0.51</v>
      </c>
      <c r="L172" s="36">
        <v>0.16</v>
      </c>
      <c r="M172" s="36">
        <v>0.08</v>
      </c>
      <c r="N172" s="37">
        <v>0.17</v>
      </c>
      <c r="O172" s="38">
        <f>L172+M172+N172</f>
        <v>0.41000000000000003</v>
      </c>
      <c r="P172" s="42"/>
      <c r="Q172" s="42"/>
      <c r="R172" s="37">
        <v>0</v>
      </c>
      <c r="S172" s="38">
        <f>P172+Q172+R172</f>
        <v>0</v>
      </c>
      <c r="T172" s="40">
        <f>F172+J172+O172+S172</f>
        <v>0.92</v>
      </c>
      <c r="U172" s="39">
        <v>0.23</v>
      </c>
      <c r="V172" s="39">
        <v>0.16</v>
      </c>
      <c r="W172" s="39">
        <v>0.25</v>
      </c>
      <c r="X172" s="39"/>
      <c r="Y172" s="39">
        <f>U172+V172+W172+X172</f>
        <v>0.64</v>
      </c>
      <c r="Z172" s="39">
        <f>T172-Y172</f>
        <v>0.28</v>
      </c>
      <c r="AA172" s="41"/>
      <c r="AB172" s="42"/>
      <c r="AC172" s="42" t="s">
        <v>32</v>
      </c>
      <c r="AD172" s="3"/>
    </row>
    <row r="173" spans="1:30" ht="12.75" customHeight="1">
      <c r="A173" s="34">
        <v>163</v>
      </c>
      <c r="B173" s="35" t="s">
        <v>188</v>
      </c>
      <c r="C173" s="36">
        <v>0.21</v>
      </c>
      <c r="D173" s="36">
        <v>0.08</v>
      </c>
      <c r="E173" s="37">
        <v>0</v>
      </c>
      <c r="F173" s="38">
        <f>C173+D173+E173</f>
        <v>0.29</v>
      </c>
      <c r="G173" s="36">
        <v>0.14</v>
      </c>
      <c r="H173" s="36">
        <v>0.08</v>
      </c>
      <c r="I173" s="37">
        <v>0.05</v>
      </c>
      <c r="J173" s="38">
        <f>G173+H173+I173</f>
        <v>0.27</v>
      </c>
      <c r="K173" s="39">
        <f>F173+J173</f>
        <v>0.56</v>
      </c>
      <c r="L173" s="36">
        <v>0.16</v>
      </c>
      <c r="M173" s="36">
        <v>0.08</v>
      </c>
      <c r="N173" s="37">
        <v>0</v>
      </c>
      <c r="O173" s="38">
        <f>L173+M173+N173</f>
        <v>0.24</v>
      </c>
      <c r="P173" s="36">
        <v>0.13</v>
      </c>
      <c r="Q173" s="36">
        <v>0.08</v>
      </c>
      <c r="R173" s="37">
        <v>0</v>
      </c>
      <c r="S173" s="38">
        <f>P173+Q173+R173</f>
        <v>0.21000000000000002</v>
      </c>
      <c r="T173" s="40">
        <f>F173+J173+O173+S173</f>
        <v>1.01</v>
      </c>
      <c r="U173" s="39">
        <v>0.23</v>
      </c>
      <c r="V173" s="39">
        <v>0.16</v>
      </c>
      <c r="W173" s="39">
        <v>0.45</v>
      </c>
      <c r="X173" s="39">
        <v>0.16</v>
      </c>
      <c r="Y173" s="39">
        <f>U173+V173+W173+X173</f>
        <v>1</v>
      </c>
      <c r="Z173" s="39">
        <f>T173-Y173</f>
        <v>0.010000000000000009</v>
      </c>
      <c r="AA173" s="41"/>
      <c r="AB173" s="42"/>
      <c r="AC173" s="42"/>
      <c r="AD173" s="3"/>
    </row>
    <row r="174" spans="1:30" ht="12.75" customHeight="1">
      <c r="A174" s="34">
        <v>164</v>
      </c>
      <c r="B174" s="35" t="s">
        <v>189</v>
      </c>
      <c r="C174" s="42"/>
      <c r="D174" s="36">
        <v>0.08</v>
      </c>
      <c r="E174" s="37">
        <v>0</v>
      </c>
      <c r="F174" s="38">
        <f>C174+D174+E174</f>
        <v>0.08</v>
      </c>
      <c r="G174" s="36">
        <v>0.14</v>
      </c>
      <c r="H174" s="36">
        <v>0.08</v>
      </c>
      <c r="I174" s="37">
        <v>0</v>
      </c>
      <c r="J174" s="38">
        <f>G174+H174+I174</f>
        <v>0.22000000000000003</v>
      </c>
      <c r="K174" s="39">
        <f>F174+J174</f>
        <v>0.30000000000000004</v>
      </c>
      <c r="L174" s="36">
        <v>0.16</v>
      </c>
      <c r="M174" s="36">
        <v>0.08</v>
      </c>
      <c r="N174" s="37">
        <v>0</v>
      </c>
      <c r="O174" s="38">
        <f>L174+M174+N174</f>
        <v>0.24</v>
      </c>
      <c r="P174" s="42"/>
      <c r="Q174" s="42"/>
      <c r="R174" s="37">
        <v>0</v>
      </c>
      <c r="S174" s="38">
        <f>P174+Q174+R174</f>
        <v>0</v>
      </c>
      <c r="T174" s="40">
        <f>F174+J174+O174+S174</f>
        <v>0.54</v>
      </c>
      <c r="U174" s="39">
        <v>0.04</v>
      </c>
      <c r="V174" s="39">
        <v>0.16</v>
      </c>
      <c r="W174" s="39">
        <v>0.18</v>
      </c>
      <c r="X174" s="39"/>
      <c r="Y174" s="39">
        <f>U174+V174+W174+X174</f>
        <v>0.38</v>
      </c>
      <c r="Z174" s="39">
        <f>T174-Y174</f>
        <v>0.16000000000000003</v>
      </c>
      <c r="AA174" s="41" t="s">
        <v>35</v>
      </c>
      <c r="AB174" s="42"/>
      <c r="AC174" s="42" t="s">
        <v>32</v>
      </c>
      <c r="AD174" s="3"/>
    </row>
    <row r="175" spans="1:30" ht="12.75" customHeight="1">
      <c r="A175" s="34">
        <v>165</v>
      </c>
      <c r="B175" s="35" t="s">
        <v>190</v>
      </c>
      <c r="C175" s="42"/>
      <c r="D175" s="36">
        <v>0.08</v>
      </c>
      <c r="E175" s="37">
        <v>0</v>
      </c>
      <c r="F175" s="38">
        <f>C175+D175+E175</f>
        <v>0.08</v>
      </c>
      <c r="G175" s="36">
        <v>0.14</v>
      </c>
      <c r="H175" s="36">
        <v>0.08</v>
      </c>
      <c r="I175" s="37">
        <v>0</v>
      </c>
      <c r="J175" s="38">
        <f>G175+H175+I175</f>
        <v>0.22000000000000003</v>
      </c>
      <c r="K175" s="39">
        <f>F175+J175</f>
        <v>0.30000000000000004</v>
      </c>
      <c r="L175" s="42"/>
      <c r="M175" s="36"/>
      <c r="N175" s="37">
        <v>0</v>
      </c>
      <c r="O175" s="38">
        <f>L175+M175+N175</f>
        <v>0</v>
      </c>
      <c r="P175" s="42"/>
      <c r="Q175" s="42"/>
      <c r="R175" s="37">
        <v>0</v>
      </c>
      <c r="S175" s="38">
        <f>P175+Q175+R175</f>
        <v>0</v>
      </c>
      <c r="T175" s="40">
        <f>F175+J175+O175+S175</f>
        <v>0.30000000000000004</v>
      </c>
      <c r="U175" s="39">
        <v>0.04</v>
      </c>
      <c r="V175" s="39">
        <v>0.16</v>
      </c>
      <c r="W175" s="39"/>
      <c r="X175" s="39"/>
      <c r="Y175" s="39">
        <f>U175+V175+W175+X175</f>
        <v>0.2</v>
      </c>
      <c r="Z175" s="39">
        <f>T175-Y175</f>
        <v>0.10000000000000003</v>
      </c>
      <c r="AA175" s="41" t="s">
        <v>35</v>
      </c>
      <c r="AB175" s="42" t="s">
        <v>39</v>
      </c>
      <c r="AC175" s="42" t="s">
        <v>32</v>
      </c>
      <c r="AD175" s="3"/>
    </row>
    <row r="176" spans="1:30" ht="12.75" customHeight="1">
      <c r="A176" s="34">
        <v>166</v>
      </c>
      <c r="B176" s="35" t="s">
        <v>191</v>
      </c>
      <c r="C176" s="36">
        <v>0.21</v>
      </c>
      <c r="D176" s="36">
        <v>0.08</v>
      </c>
      <c r="E176" s="37">
        <v>0</v>
      </c>
      <c r="F176" s="38">
        <f>C176+D176+E176</f>
        <v>0.29</v>
      </c>
      <c r="G176" s="36">
        <v>0.14</v>
      </c>
      <c r="H176" s="36">
        <v>0.08</v>
      </c>
      <c r="I176" s="37">
        <v>0</v>
      </c>
      <c r="J176" s="38">
        <f>G176+H176+I176</f>
        <v>0.22000000000000003</v>
      </c>
      <c r="K176" s="39">
        <f>F176+J176</f>
        <v>0.51</v>
      </c>
      <c r="L176" s="36">
        <v>0.16</v>
      </c>
      <c r="M176" s="36">
        <v>0.08</v>
      </c>
      <c r="N176" s="37">
        <v>0.2</v>
      </c>
      <c r="O176" s="38">
        <f>L176+M176+N176</f>
        <v>0.44</v>
      </c>
      <c r="P176" s="36">
        <v>0.13</v>
      </c>
      <c r="Q176" s="36">
        <v>0.08</v>
      </c>
      <c r="R176" s="37">
        <v>0</v>
      </c>
      <c r="S176" s="38">
        <f>P176+Q176+R176</f>
        <v>0.21000000000000002</v>
      </c>
      <c r="T176" s="40">
        <f>F176+J176+O176+S176</f>
        <v>1.16</v>
      </c>
      <c r="U176" s="39">
        <v>0.23</v>
      </c>
      <c r="V176" s="39">
        <v>0.16</v>
      </c>
      <c r="W176" s="39">
        <v>0.36</v>
      </c>
      <c r="X176" s="39">
        <v>0.29</v>
      </c>
      <c r="Y176" s="39">
        <f>U176+V176+W176+X176</f>
        <v>1.04</v>
      </c>
      <c r="Z176" s="39">
        <f>T176-Y176</f>
        <v>0.11999999999999988</v>
      </c>
      <c r="AA176" s="41"/>
      <c r="AB176" s="42"/>
      <c r="AC176" s="42"/>
      <c r="AD176" s="3"/>
    </row>
    <row r="177" spans="1:30" ht="12.75" customHeight="1">
      <c r="A177" s="34">
        <v>167</v>
      </c>
      <c r="B177" s="35" t="s">
        <v>192</v>
      </c>
      <c r="C177" s="36">
        <v>0.21</v>
      </c>
      <c r="D177" s="36">
        <v>0.08</v>
      </c>
      <c r="E177" s="37">
        <v>0</v>
      </c>
      <c r="F177" s="38">
        <f>C177+D177+E177</f>
        <v>0.29</v>
      </c>
      <c r="G177" s="36">
        <v>0.14</v>
      </c>
      <c r="H177" s="36">
        <v>0.08</v>
      </c>
      <c r="I177" s="37">
        <v>0</v>
      </c>
      <c r="J177" s="38">
        <f>G177+H177+I177</f>
        <v>0.22000000000000003</v>
      </c>
      <c r="K177" s="39">
        <f>F177+J177</f>
        <v>0.51</v>
      </c>
      <c r="L177" s="36">
        <v>0.16</v>
      </c>
      <c r="M177" s="36">
        <v>0.08</v>
      </c>
      <c r="N177" s="37">
        <v>0</v>
      </c>
      <c r="O177" s="38">
        <f>L177+M177+N177</f>
        <v>0.24</v>
      </c>
      <c r="P177" s="42"/>
      <c r="Q177" s="42"/>
      <c r="R177" s="37">
        <v>0</v>
      </c>
      <c r="S177" s="38">
        <f>P177+Q177+R177</f>
        <v>0</v>
      </c>
      <c r="T177" s="40">
        <f>F177+J177+O177+S177</f>
        <v>0.75</v>
      </c>
      <c r="U177" s="39">
        <v>0.21</v>
      </c>
      <c r="V177" s="39">
        <v>0.16</v>
      </c>
      <c r="W177" s="39">
        <v>0.18</v>
      </c>
      <c r="X177" s="39"/>
      <c r="Y177" s="39">
        <f>U177+V177+W177+X177</f>
        <v>0.55</v>
      </c>
      <c r="Z177" s="39">
        <f>T177-Y177</f>
        <v>0.19999999999999996</v>
      </c>
      <c r="AA177" s="41"/>
      <c r="AB177" s="42"/>
      <c r="AC177" s="42" t="s">
        <v>32</v>
      </c>
      <c r="AD177" s="3"/>
    </row>
    <row r="178" spans="1:30" ht="12.75" customHeight="1">
      <c r="A178" s="34">
        <v>168</v>
      </c>
      <c r="B178" s="35" t="s">
        <v>193</v>
      </c>
      <c r="C178" s="42"/>
      <c r="D178" s="36">
        <v>0.08</v>
      </c>
      <c r="E178" s="37">
        <v>0</v>
      </c>
      <c r="F178" s="38">
        <f>C178+D178+E178</f>
        <v>0.08</v>
      </c>
      <c r="G178" s="36">
        <v>0.14</v>
      </c>
      <c r="H178" s="36">
        <v>0.08</v>
      </c>
      <c r="I178" s="37">
        <v>0</v>
      </c>
      <c r="J178" s="38">
        <f>G178+H178+I178</f>
        <v>0.22000000000000003</v>
      </c>
      <c r="K178" s="39">
        <f>F178+J178</f>
        <v>0.30000000000000004</v>
      </c>
      <c r="L178" s="42"/>
      <c r="M178" s="36"/>
      <c r="N178" s="37">
        <v>0</v>
      </c>
      <c r="O178" s="38">
        <f>L178+M178+N178</f>
        <v>0</v>
      </c>
      <c r="P178" s="42"/>
      <c r="Q178" s="42"/>
      <c r="R178" s="37">
        <v>0</v>
      </c>
      <c r="S178" s="38">
        <f>P178+Q178+R178</f>
        <v>0</v>
      </c>
      <c r="T178" s="40">
        <f>F178+J178+O178+S178</f>
        <v>0.30000000000000004</v>
      </c>
      <c r="U178" s="39">
        <v>0.04</v>
      </c>
      <c r="V178" s="39">
        <v>0.16</v>
      </c>
      <c r="W178" s="39"/>
      <c r="X178" s="39"/>
      <c r="Y178" s="39">
        <f>U178+V178+W178+X178</f>
        <v>0.2</v>
      </c>
      <c r="Z178" s="39">
        <f>T178-Y178</f>
        <v>0.10000000000000003</v>
      </c>
      <c r="AA178" s="41" t="s">
        <v>35</v>
      </c>
      <c r="AB178" s="42" t="s">
        <v>39</v>
      </c>
      <c r="AC178" s="42" t="s">
        <v>32</v>
      </c>
      <c r="AD178" s="3"/>
    </row>
    <row r="179" spans="1:30" ht="12.75" customHeight="1">
      <c r="A179" s="34">
        <v>169</v>
      </c>
      <c r="B179" s="35" t="s">
        <v>194</v>
      </c>
      <c r="C179" s="36">
        <v>0.21</v>
      </c>
      <c r="D179" s="36">
        <v>0.08</v>
      </c>
      <c r="E179" s="37">
        <v>0.07</v>
      </c>
      <c r="F179" s="38">
        <f>C179+D179+E179</f>
        <v>0.36</v>
      </c>
      <c r="G179" s="36">
        <v>0.14</v>
      </c>
      <c r="H179" s="36">
        <v>0.08</v>
      </c>
      <c r="I179" s="37">
        <v>0.02</v>
      </c>
      <c r="J179" s="38">
        <f>G179+H179+I179</f>
        <v>0.24000000000000002</v>
      </c>
      <c r="K179" s="39">
        <f>F179+J179</f>
        <v>0.6</v>
      </c>
      <c r="L179" s="36">
        <v>0.16</v>
      </c>
      <c r="M179" s="36">
        <v>0.08</v>
      </c>
      <c r="N179" s="37">
        <v>0.08</v>
      </c>
      <c r="O179" s="38">
        <f>L179+M179+N179</f>
        <v>0.32</v>
      </c>
      <c r="P179" s="36">
        <v>0.13</v>
      </c>
      <c r="Q179" s="36">
        <v>0.08</v>
      </c>
      <c r="R179" s="37">
        <v>0.08</v>
      </c>
      <c r="S179" s="38">
        <f>P179+Q179+R179</f>
        <v>0.29000000000000004</v>
      </c>
      <c r="T179" s="40">
        <f>F179+J179+O179+S179</f>
        <v>1.21</v>
      </c>
      <c r="U179" s="39">
        <v>0.26</v>
      </c>
      <c r="V179" s="39">
        <v>0.16</v>
      </c>
      <c r="W179" s="39">
        <v>0.25</v>
      </c>
      <c r="X179" s="39">
        <v>0.15</v>
      </c>
      <c r="Y179" s="39">
        <f>U179+V179+W179+X179</f>
        <v>0.8200000000000001</v>
      </c>
      <c r="Z179" s="39">
        <f>T179-Y179</f>
        <v>0.3899999999999999</v>
      </c>
      <c r="AA179" s="41"/>
      <c r="AB179" s="42"/>
      <c r="AC179" s="42"/>
      <c r="AD179" s="3"/>
    </row>
    <row r="180" spans="1:30" ht="12.75" customHeight="1">
      <c r="A180" s="34">
        <v>170</v>
      </c>
      <c r="B180" s="35" t="s">
        <v>195</v>
      </c>
      <c r="C180" s="36">
        <v>0.21</v>
      </c>
      <c r="D180" s="36">
        <v>0.08</v>
      </c>
      <c r="E180" s="37">
        <v>0.03</v>
      </c>
      <c r="F180" s="38">
        <f>C180+D180+E180</f>
        <v>0.31999999999999995</v>
      </c>
      <c r="G180" s="36">
        <v>0.14</v>
      </c>
      <c r="H180" s="36">
        <v>0.08</v>
      </c>
      <c r="I180" s="37">
        <v>0.03</v>
      </c>
      <c r="J180" s="38">
        <f>G180+H180+I180</f>
        <v>0.25</v>
      </c>
      <c r="K180" s="39">
        <f>F180+J180</f>
        <v>0.57</v>
      </c>
      <c r="L180" s="36">
        <v>0.16</v>
      </c>
      <c r="M180" s="36">
        <v>0.08</v>
      </c>
      <c r="N180" s="37">
        <v>0.19</v>
      </c>
      <c r="O180" s="38">
        <f>L180+M180+N180</f>
        <v>0.43</v>
      </c>
      <c r="P180" s="42"/>
      <c r="Q180" s="42"/>
      <c r="R180" s="37">
        <v>0</v>
      </c>
      <c r="S180" s="38">
        <f>P180+Q180+R180</f>
        <v>0</v>
      </c>
      <c r="T180" s="40">
        <f>F180+J180+O180+S180</f>
        <v>1</v>
      </c>
      <c r="U180" s="39">
        <v>0.23</v>
      </c>
      <c r="V180" s="39">
        <v>0.16</v>
      </c>
      <c r="W180" s="39">
        <v>0.28</v>
      </c>
      <c r="X180" s="39"/>
      <c r="Y180" s="39">
        <f>U180+V180+W180+X180</f>
        <v>0.67</v>
      </c>
      <c r="Z180" s="39">
        <f>T180-Y180</f>
        <v>0.32999999999999996</v>
      </c>
      <c r="AA180" s="41"/>
      <c r="AB180" s="42"/>
      <c r="AC180" s="42" t="s">
        <v>32</v>
      </c>
      <c r="AD180" s="3"/>
    </row>
    <row r="181" spans="1:30" ht="12.75" customHeight="1">
      <c r="A181" s="34">
        <v>171</v>
      </c>
      <c r="B181" s="35" t="s">
        <v>196</v>
      </c>
      <c r="C181" s="36">
        <v>0.21</v>
      </c>
      <c r="D181" s="36">
        <v>0.08</v>
      </c>
      <c r="E181" s="37">
        <v>0.06</v>
      </c>
      <c r="F181" s="38">
        <f>C181+D181+E181</f>
        <v>0.35</v>
      </c>
      <c r="G181" s="36">
        <v>0.14</v>
      </c>
      <c r="H181" s="36">
        <v>0.08</v>
      </c>
      <c r="I181" s="37">
        <v>0.03</v>
      </c>
      <c r="J181" s="38">
        <f>G181+H181+I181</f>
        <v>0.25</v>
      </c>
      <c r="K181" s="39">
        <f>F181+J181</f>
        <v>0.6</v>
      </c>
      <c r="L181" s="36">
        <v>0.16</v>
      </c>
      <c r="M181" s="36">
        <v>0.08</v>
      </c>
      <c r="N181" s="37">
        <v>0.09</v>
      </c>
      <c r="O181" s="38">
        <f>L181+M181+N181</f>
        <v>0.32999999999999996</v>
      </c>
      <c r="P181" s="36">
        <v>0.13</v>
      </c>
      <c r="Q181" s="36">
        <v>0.08</v>
      </c>
      <c r="R181" s="37">
        <v>0.11</v>
      </c>
      <c r="S181" s="38">
        <f>P181+Q181+R181</f>
        <v>0.32</v>
      </c>
      <c r="T181" s="40">
        <f>F181+J181+O181+S181</f>
        <v>1.25</v>
      </c>
      <c r="U181" s="39">
        <v>0.28</v>
      </c>
      <c r="V181" s="39">
        <v>0.16</v>
      </c>
      <c r="W181" s="39">
        <v>0.18</v>
      </c>
      <c r="X181" s="39">
        <v>0.2</v>
      </c>
      <c r="Y181" s="39">
        <f>U181+V181+W181+X181</f>
        <v>0.8200000000000001</v>
      </c>
      <c r="Z181" s="39">
        <f>T181-Y181</f>
        <v>0.42999999999999994</v>
      </c>
      <c r="AA181" s="41"/>
      <c r="AB181" s="42"/>
      <c r="AC181" s="42"/>
      <c r="AD181" s="3"/>
    </row>
    <row r="182" spans="1:30" ht="12.75" customHeight="1">
      <c r="A182" s="34">
        <v>172</v>
      </c>
      <c r="B182" s="35" t="s">
        <v>197</v>
      </c>
      <c r="C182" s="36">
        <v>0.21</v>
      </c>
      <c r="D182" s="36">
        <v>0.08</v>
      </c>
      <c r="E182" s="37">
        <v>0</v>
      </c>
      <c r="F182" s="38">
        <f>C182+D182+E182</f>
        <v>0.29</v>
      </c>
      <c r="G182" s="36">
        <v>0.14</v>
      </c>
      <c r="H182" s="36">
        <v>0.08</v>
      </c>
      <c r="I182" s="37">
        <v>0</v>
      </c>
      <c r="J182" s="38">
        <f>G182+H182+I182</f>
        <v>0.22000000000000003</v>
      </c>
      <c r="K182" s="39">
        <f>F182+J182</f>
        <v>0.51</v>
      </c>
      <c r="L182" s="36">
        <v>0.16</v>
      </c>
      <c r="M182" s="36">
        <v>0.08</v>
      </c>
      <c r="N182" s="37">
        <v>0</v>
      </c>
      <c r="O182" s="38">
        <f>L182+M182+N182</f>
        <v>0.24</v>
      </c>
      <c r="P182" s="42"/>
      <c r="Q182" s="42"/>
      <c r="R182" s="37">
        <v>0</v>
      </c>
      <c r="S182" s="38">
        <f>P182+Q182+R182</f>
        <v>0</v>
      </c>
      <c r="T182" s="40">
        <f>F182+J182+O182+S182</f>
        <v>0.75</v>
      </c>
      <c r="U182" s="39">
        <v>0.31</v>
      </c>
      <c r="V182" s="39">
        <v>0.16</v>
      </c>
      <c r="W182" s="39">
        <v>0.18</v>
      </c>
      <c r="X182" s="39"/>
      <c r="Y182" s="39">
        <f>U182+V182+W182+X182</f>
        <v>0.6499999999999999</v>
      </c>
      <c r="Z182" s="39">
        <f>T182-Y182</f>
        <v>0.10000000000000009</v>
      </c>
      <c r="AA182" s="41"/>
      <c r="AB182" s="42"/>
      <c r="AC182" s="42" t="s">
        <v>32</v>
      </c>
      <c r="AD182" s="3"/>
    </row>
    <row r="183" spans="1:30" ht="15" customHeight="1">
      <c r="A183" s="34">
        <v>173</v>
      </c>
      <c r="B183" s="35" t="s">
        <v>198</v>
      </c>
      <c r="C183" s="36">
        <v>0.21</v>
      </c>
      <c r="D183" s="36">
        <v>0.08</v>
      </c>
      <c r="E183" s="37">
        <v>0.03</v>
      </c>
      <c r="F183" s="38">
        <f>C183+D183+E183</f>
        <v>0.31999999999999995</v>
      </c>
      <c r="G183" s="36">
        <v>0.14</v>
      </c>
      <c r="H183" s="36">
        <v>0.08</v>
      </c>
      <c r="I183" s="37">
        <v>0.01</v>
      </c>
      <c r="J183" s="38">
        <f>G183+H183+I183</f>
        <v>0.23000000000000004</v>
      </c>
      <c r="K183" s="39">
        <f>F183+J183</f>
        <v>0.55</v>
      </c>
      <c r="L183" s="36">
        <v>0.16</v>
      </c>
      <c r="M183" s="36">
        <v>0.08</v>
      </c>
      <c r="N183" s="37">
        <v>0.16</v>
      </c>
      <c r="O183" s="38">
        <f>L183+M183+N183</f>
        <v>0.4</v>
      </c>
      <c r="P183" s="36">
        <v>0.13</v>
      </c>
      <c r="Q183" s="36">
        <v>0.08</v>
      </c>
      <c r="R183" s="37">
        <v>0.03</v>
      </c>
      <c r="S183" s="38">
        <f>P183+Q183+R183</f>
        <v>0.24000000000000002</v>
      </c>
      <c r="T183" s="40">
        <f>F183+J183+O183+S183</f>
        <v>1.1900000000000002</v>
      </c>
      <c r="U183" s="39">
        <v>0.23</v>
      </c>
      <c r="V183" s="39">
        <v>0.16</v>
      </c>
      <c r="W183" s="39">
        <v>0.21</v>
      </c>
      <c r="X183" s="39">
        <v>0.18</v>
      </c>
      <c r="Y183" s="39">
        <f>U183+V183+W183+X183</f>
        <v>0.78</v>
      </c>
      <c r="Z183" s="39">
        <f>T183-Y183</f>
        <v>0.41000000000000014</v>
      </c>
      <c r="AA183" s="41"/>
      <c r="AB183" s="42"/>
      <c r="AC183" s="42"/>
      <c r="AD183" s="3"/>
    </row>
    <row r="184" spans="1:30" ht="12.75" customHeight="1">
      <c r="A184" s="34">
        <v>174</v>
      </c>
      <c r="B184" s="35" t="s">
        <v>199</v>
      </c>
      <c r="C184" s="36">
        <v>0.21</v>
      </c>
      <c r="D184" s="36">
        <v>0.08</v>
      </c>
      <c r="E184" s="37">
        <v>0.03</v>
      </c>
      <c r="F184" s="38">
        <f>C184+D184+E184</f>
        <v>0.31999999999999995</v>
      </c>
      <c r="G184" s="36">
        <v>0.14</v>
      </c>
      <c r="H184" s="36">
        <v>0.08</v>
      </c>
      <c r="I184" s="37">
        <v>0.02</v>
      </c>
      <c r="J184" s="38">
        <f>G184+H184+I184</f>
        <v>0.24000000000000002</v>
      </c>
      <c r="K184" s="39">
        <f>F184+J184</f>
        <v>0.5599999999999999</v>
      </c>
      <c r="L184" s="36">
        <v>0.16</v>
      </c>
      <c r="M184" s="36">
        <v>0.08</v>
      </c>
      <c r="N184" s="37">
        <v>0.18</v>
      </c>
      <c r="O184" s="38">
        <f>L184+M184+N184</f>
        <v>0.42</v>
      </c>
      <c r="P184" s="42"/>
      <c r="Q184" s="42"/>
      <c r="R184" s="37">
        <v>0</v>
      </c>
      <c r="S184" s="38">
        <f>P184+Q184+R184</f>
        <v>0</v>
      </c>
      <c r="T184" s="40">
        <f>F184+J184+O184+S184</f>
        <v>0.98</v>
      </c>
      <c r="U184" s="39">
        <v>0.24</v>
      </c>
      <c r="V184" s="39">
        <v>0.16</v>
      </c>
      <c r="W184" s="39">
        <v>0.25</v>
      </c>
      <c r="X184" s="39"/>
      <c r="Y184" s="39">
        <f>U184+V184+W184+X184</f>
        <v>0.65</v>
      </c>
      <c r="Z184" s="39">
        <f>T184-Y184</f>
        <v>0.32999999999999996</v>
      </c>
      <c r="AA184" s="41"/>
      <c r="AB184" s="42"/>
      <c r="AC184" s="42" t="s">
        <v>32</v>
      </c>
      <c r="AD184" s="3"/>
    </row>
    <row r="185" spans="1:30" ht="14.25" customHeight="1">
      <c r="A185" s="34">
        <v>175</v>
      </c>
      <c r="B185" s="35" t="s">
        <v>200</v>
      </c>
      <c r="C185" s="36">
        <v>0.21</v>
      </c>
      <c r="D185" s="36">
        <v>0.08</v>
      </c>
      <c r="E185" s="37">
        <v>0.02</v>
      </c>
      <c r="F185" s="38">
        <f>C185+D185+E185</f>
        <v>0.31</v>
      </c>
      <c r="G185" s="36">
        <v>0.14</v>
      </c>
      <c r="H185" s="36">
        <v>0.08</v>
      </c>
      <c r="I185" s="37">
        <v>0.01</v>
      </c>
      <c r="J185" s="38">
        <f>G185+H185+I185</f>
        <v>0.23000000000000004</v>
      </c>
      <c r="K185" s="39">
        <f>F185+J185</f>
        <v>0.54</v>
      </c>
      <c r="L185" s="36">
        <v>0.16</v>
      </c>
      <c r="M185" s="36">
        <v>0.08</v>
      </c>
      <c r="N185" s="37">
        <v>0.12</v>
      </c>
      <c r="O185" s="38">
        <f>L185+M185+N185</f>
        <v>0.36</v>
      </c>
      <c r="P185" s="42"/>
      <c r="Q185" s="42"/>
      <c r="R185" s="37">
        <v>0</v>
      </c>
      <c r="S185" s="38">
        <f>P185+Q185+R185</f>
        <v>0</v>
      </c>
      <c r="T185" s="40">
        <f>F185+J185+O185+S185</f>
        <v>0.9</v>
      </c>
      <c r="U185" s="39">
        <v>0.24</v>
      </c>
      <c r="V185" s="39">
        <v>0.16</v>
      </c>
      <c r="W185" s="39">
        <v>0.25</v>
      </c>
      <c r="X185" s="39"/>
      <c r="Y185" s="39">
        <f>U185+V185+W185+X185</f>
        <v>0.65</v>
      </c>
      <c r="Z185" s="39">
        <f>T185-Y185</f>
        <v>0.25</v>
      </c>
      <c r="AA185" s="41"/>
      <c r="AB185" s="42"/>
      <c r="AC185" s="42" t="s">
        <v>32</v>
      </c>
      <c r="AD185" s="3"/>
    </row>
    <row r="186" spans="1:30" ht="15" customHeight="1">
      <c r="A186" s="34">
        <v>176</v>
      </c>
      <c r="B186" s="35" t="s">
        <v>201</v>
      </c>
      <c r="C186" s="36">
        <v>0.21</v>
      </c>
      <c r="D186" s="36">
        <v>0.08</v>
      </c>
      <c r="E186" s="37">
        <v>0.02</v>
      </c>
      <c r="F186" s="38">
        <f>C186+D186+E186</f>
        <v>0.31</v>
      </c>
      <c r="G186" s="36">
        <v>0.14</v>
      </c>
      <c r="H186" s="36">
        <v>0.08</v>
      </c>
      <c r="I186" s="37">
        <v>0.02</v>
      </c>
      <c r="J186" s="38">
        <f>G186+H186+I186</f>
        <v>0.24000000000000002</v>
      </c>
      <c r="K186" s="39">
        <f>F186+J186</f>
        <v>0.55</v>
      </c>
      <c r="L186" s="36">
        <v>0.16</v>
      </c>
      <c r="M186" s="36">
        <v>0.08</v>
      </c>
      <c r="N186" s="37">
        <v>0.08</v>
      </c>
      <c r="O186" s="38">
        <f>L186+M186+N186</f>
        <v>0.32</v>
      </c>
      <c r="P186" s="42"/>
      <c r="Q186" s="42"/>
      <c r="R186" s="37">
        <v>0</v>
      </c>
      <c r="S186" s="38">
        <f>P186+Q186+R186</f>
        <v>0</v>
      </c>
      <c r="T186" s="40">
        <f>F186+J186+O186+S186</f>
        <v>0.8700000000000001</v>
      </c>
      <c r="U186" s="39">
        <v>0.23</v>
      </c>
      <c r="V186" s="39">
        <v>0.16</v>
      </c>
      <c r="W186" s="39">
        <v>0.24</v>
      </c>
      <c r="X186" s="39"/>
      <c r="Y186" s="39">
        <f>U186+V186+W186+X186</f>
        <v>0.63</v>
      </c>
      <c r="Z186" s="39">
        <f>T186-Y186</f>
        <v>0.2400000000000001</v>
      </c>
      <c r="AA186" s="41"/>
      <c r="AB186" s="42"/>
      <c r="AC186" s="42" t="s">
        <v>32</v>
      </c>
      <c r="AD186" s="3"/>
    </row>
    <row r="187" spans="1:30" ht="15" customHeight="1">
      <c r="A187" s="34">
        <v>177</v>
      </c>
      <c r="B187" s="35" t="s">
        <v>202</v>
      </c>
      <c r="C187" s="36">
        <v>0.21</v>
      </c>
      <c r="D187" s="36">
        <v>0.08</v>
      </c>
      <c r="E187" s="37">
        <v>0.05</v>
      </c>
      <c r="F187" s="38">
        <f>C187+D187+E187</f>
        <v>0.33999999999999997</v>
      </c>
      <c r="G187" s="36">
        <v>0.14</v>
      </c>
      <c r="H187" s="36">
        <v>0.08</v>
      </c>
      <c r="I187" s="37">
        <v>0.03</v>
      </c>
      <c r="J187" s="38">
        <f>G187+H187+I187</f>
        <v>0.25</v>
      </c>
      <c r="K187" s="39">
        <f>F187+J187</f>
        <v>0.59</v>
      </c>
      <c r="L187" s="36">
        <v>0.16</v>
      </c>
      <c r="M187" s="36">
        <v>0.08</v>
      </c>
      <c r="N187" s="37">
        <v>0.17</v>
      </c>
      <c r="O187" s="38">
        <f>L187+M187+N187</f>
        <v>0.41000000000000003</v>
      </c>
      <c r="P187" s="36">
        <v>0.13</v>
      </c>
      <c r="Q187" s="36">
        <v>0.08</v>
      </c>
      <c r="R187" s="37">
        <v>0.16</v>
      </c>
      <c r="S187" s="38">
        <f>P187+Q187+R187</f>
        <v>0.37</v>
      </c>
      <c r="T187" s="40">
        <f>F187+J187+O187+S187</f>
        <v>1.37</v>
      </c>
      <c r="U187" s="39">
        <v>0.27</v>
      </c>
      <c r="V187" s="39">
        <v>0.16</v>
      </c>
      <c r="W187" s="39">
        <v>0.26</v>
      </c>
      <c r="X187" s="39">
        <v>0.18</v>
      </c>
      <c r="Y187" s="39">
        <f>U187+V187+W187+X187</f>
        <v>0.8700000000000001</v>
      </c>
      <c r="Z187" s="39">
        <f>T187-Y187</f>
        <v>0.5</v>
      </c>
      <c r="AA187" s="41"/>
      <c r="AB187" s="42"/>
      <c r="AC187" s="42"/>
      <c r="AD187" s="3"/>
    </row>
    <row r="188" spans="1:30" ht="15" customHeight="1">
      <c r="A188" s="34">
        <v>178</v>
      </c>
      <c r="B188" s="35" t="s">
        <v>203</v>
      </c>
      <c r="C188" s="36">
        <v>0.21</v>
      </c>
      <c r="D188" s="36">
        <v>0.08</v>
      </c>
      <c r="E188" s="37">
        <v>0.04</v>
      </c>
      <c r="F188" s="38">
        <f>C188+D188+E188</f>
        <v>0.32999999999999996</v>
      </c>
      <c r="G188" s="36">
        <v>0.14</v>
      </c>
      <c r="H188" s="36">
        <v>0.08</v>
      </c>
      <c r="I188" s="37">
        <v>0.03</v>
      </c>
      <c r="J188" s="38">
        <f>G188+H188+I188</f>
        <v>0.25</v>
      </c>
      <c r="K188" s="39">
        <f>F188+J188</f>
        <v>0.58</v>
      </c>
      <c r="L188" s="36">
        <v>0.16</v>
      </c>
      <c r="M188" s="36">
        <v>0.08</v>
      </c>
      <c r="N188" s="37">
        <v>0.18</v>
      </c>
      <c r="O188" s="38">
        <f>L188+M188+N188</f>
        <v>0.42</v>
      </c>
      <c r="P188" s="36">
        <v>0.13</v>
      </c>
      <c r="Q188" s="36">
        <v>0.08</v>
      </c>
      <c r="R188" s="37">
        <v>0.06</v>
      </c>
      <c r="S188" s="38">
        <f>P188+Q188+R188</f>
        <v>0.27</v>
      </c>
      <c r="T188" s="40">
        <f>F188+J188+O188+S188</f>
        <v>1.27</v>
      </c>
      <c r="U188" s="39">
        <v>0.26</v>
      </c>
      <c r="V188" s="39">
        <v>0.16</v>
      </c>
      <c r="W188" s="39">
        <v>0.2</v>
      </c>
      <c r="X188" s="39">
        <v>0.24</v>
      </c>
      <c r="Y188" s="39">
        <f>U188+V188+W188+X188</f>
        <v>0.8600000000000001</v>
      </c>
      <c r="Z188" s="39">
        <f>T188-Y188</f>
        <v>0.4099999999999999</v>
      </c>
      <c r="AA188" s="41"/>
      <c r="AB188" s="42"/>
      <c r="AC188" s="42"/>
      <c r="AD188" s="3"/>
    </row>
    <row r="189" spans="1:30" ht="15" customHeight="1">
      <c r="A189" s="34">
        <v>179</v>
      </c>
      <c r="B189" s="35" t="s">
        <v>204</v>
      </c>
      <c r="C189" s="36">
        <v>0.21</v>
      </c>
      <c r="D189" s="36">
        <v>0.08</v>
      </c>
      <c r="E189" s="37">
        <v>0.04</v>
      </c>
      <c r="F189" s="38">
        <f>C189+D189+E189</f>
        <v>0.32999999999999996</v>
      </c>
      <c r="G189" s="36">
        <v>0.14</v>
      </c>
      <c r="H189" s="36">
        <v>0.08</v>
      </c>
      <c r="I189" s="37">
        <v>0.03</v>
      </c>
      <c r="J189" s="38">
        <f>G189+H189+I189</f>
        <v>0.25</v>
      </c>
      <c r="K189" s="39">
        <f>F189+J189</f>
        <v>0.58</v>
      </c>
      <c r="L189" s="36">
        <v>0.16</v>
      </c>
      <c r="M189" s="36">
        <v>0.08</v>
      </c>
      <c r="N189" s="37">
        <v>0.07</v>
      </c>
      <c r="O189" s="38">
        <f>L189+M189+N189</f>
        <v>0.31</v>
      </c>
      <c r="P189" s="36">
        <v>0.13</v>
      </c>
      <c r="Q189" s="36">
        <v>0.08</v>
      </c>
      <c r="R189" s="37">
        <v>0.08</v>
      </c>
      <c r="S189" s="38">
        <f>P189+Q189+R189</f>
        <v>0.29000000000000004</v>
      </c>
      <c r="T189" s="40">
        <f>F189+J189+O189+S189</f>
        <v>1.18</v>
      </c>
      <c r="U189" s="39">
        <v>0.25</v>
      </c>
      <c r="V189" s="39">
        <v>0.16</v>
      </c>
      <c r="W189" s="39">
        <v>0.22</v>
      </c>
      <c r="X189" s="39">
        <v>0.17</v>
      </c>
      <c r="Y189" s="39">
        <f>U189+V189+W189+X189</f>
        <v>0.8</v>
      </c>
      <c r="Z189" s="39">
        <f>T189-Y189</f>
        <v>0.3799999999999999</v>
      </c>
      <c r="AA189" s="41"/>
      <c r="AB189" s="42"/>
      <c r="AC189" s="42"/>
      <c r="AD189" s="3"/>
    </row>
    <row r="190" spans="1:30" ht="15" customHeight="1">
      <c r="A190" s="34">
        <v>180</v>
      </c>
      <c r="B190" s="35" t="s">
        <v>205</v>
      </c>
      <c r="C190" s="36">
        <v>0.21</v>
      </c>
      <c r="D190" s="36">
        <v>0.08</v>
      </c>
      <c r="E190" s="37">
        <v>0.03</v>
      </c>
      <c r="F190" s="38">
        <f>C190+D190+E190</f>
        <v>0.31999999999999995</v>
      </c>
      <c r="G190" s="36">
        <v>0.14</v>
      </c>
      <c r="H190" s="36">
        <v>0.08</v>
      </c>
      <c r="I190" s="37">
        <v>0.02</v>
      </c>
      <c r="J190" s="38">
        <f>G190+H190+I190</f>
        <v>0.24000000000000002</v>
      </c>
      <c r="K190" s="39">
        <f>F190+J190</f>
        <v>0.5599999999999999</v>
      </c>
      <c r="L190" s="36">
        <v>0.16</v>
      </c>
      <c r="M190" s="36">
        <v>0.08</v>
      </c>
      <c r="N190" s="37">
        <v>0.11</v>
      </c>
      <c r="O190" s="38">
        <f>L190+M190+N190</f>
        <v>0.35</v>
      </c>
      <c r="P190" s="36">
        <v>0.13</v>
      </c>
      <c r="Q190" s="36">
        <v>0.08</v>
      </c>
      <c r="R190" s="37">
        <v>0.04</v>
      </c>
      <c r="S190" s="38">
        <f>P190+Q190+R190</f>
        <v>0.25</v>
      </c>
      <c r="T190" s="40">
        <f>F190+J190+O190+S190</f>
        <v>1.16</v>
      </c>
      <c r="U190" s="39">
        <v>0.25</v>
      </c>
      <c r="V190" s="39">
        <v>0.16</v>
      </c>
      <c r="W190" s="39">
        <v>0.28</v>
      </c>
      <c r="X190" s="39">
        <v>0.18</v>
      </c>
      <c r="Y190" s="39">
        <f>U190+V190+W190+X190</f>
        <v>0.8700000000000001</v>
      </c>
      <c r="Z190" s="39">
        <f>T190-Y190</f>
        <v>0.2899999999999998</v>
      </c>
      <c r="AA190" s="41"/>
      <c r="AB190" s="42"/>
      <c r="AC190" s="42"/>
      <c r="AD190" s="3"/>
    </row>
    <row r="191" spans="1:30" ht="15" customHeight="1">
      <c r="A191" s="34">
        <v>181</v>
      </c>
      <c r="B191" s="44" t="s">
        <v>206</v>
      </c>
      <c r="C191" s="36"/>
      <c r="D191" s="36">
        <v>0.08</v>
      </c>
      <c r="E191" s="37">
        <v>0</v>
      </c>
      <c r="F191" s="38">
        <f>C191+D191+E191</f>
        <v>0.08</v>
      </c>
      <c r="G191" s="36">
        <v>0.14</v>
      </c>
      <c r="H191" s="36">
        <v>0.08</v>
      </c>
      <c r="I191" s="37">
        <v>0</v>
      </c>
      <c r="J191" s="38">
        <f>G191+H191+I191</f>
        <v>0.22000000000000003</v>
      </c>
      <c r="K191" s="39">
        <f>F191+J191</f>
        <v>0.30000000000000004</v>
      </c>
      <c r="L191" s="36"/>
      <c r="M191" s="36"/>
      <c r="N191" s="37">
        <v>0</v>
      </c>
      <c r="O191" s="38">
        <f>L191+M191+N191</f>
        <v>0</v>
      </c>
      <c r="P191" s="42"/>
      <c r="Q191" s="42"/>
      <c r="R191" s="37">
        <v>0</v>
      </c>
      <c r="S191" s="38">
        <f>P191+Q191+R191</f>
        <v>0</v>
      </c>
      <c r="T191" s="40">
        <f>F191+J191+O191+S191</f>
        <v>0.30000000000000004</v>
      </c>
      <c r="U191" s="39">
        <v>0.04</v>
      </c>
      <c r="V191" s="39">
        <v>0.16</v>
      </c>
      <c r="W191" s="39"/>
      <c r="X191" s="39"/>
      <c r="Y191" s="39">
        <f>U191+V191+W191+X191</f>
        <v>0.2</v>
      </c>
      <c r="Z191" s="39">
        <f>T191-Y191</f>
        <v>0.10000000000000003</v>
      </c>
      <c r="AA191" s="41" t="s">
        <v>35</v>
      </c>
      <c r="AB191" s="42" t="s">
        <v>39</v>
      </c>
      <c r="AC191" s="42" t="s">
        <v>32</v>
      </c>
      <c r="AD191" s="3"/>
    </row>
    <row r="192" spans="1:30" ht="15" customHeight="1">
      <c r="A192" s="34">
        <v>182</v>
      </c>
      <c r="B192" s="35" t="s">
        <v>207</v>
      </c>
      <c r="C192" s="36"/>
      <c r="D192" s="36">
        <v>0.08</v>
      </c>
      <c r="E192" s="37">
        <v>0</v>
      </c>
      <c r="F192" s="38">
        <f>C192+D192+E192</f>
        <v>0.08</v>
      </c>
      <c r="G192" s="36">
        <v>0.14</v>
      </c>
      <c r="H192" s="36">
        <v>0.08</v>
      </c>
      <c r="I192" s="37">
        <v>0</v>
      </c>
      <c r="J192" s="38">
        <f>G192+H192+I192</f>
        <v>0.22000000000000003</v>
      </c>
      <c r="K192" s="39">
        <f>F192+J192</f>
        <v>0.30000000000000004</v>
      </c>
      <c r="L192" s="36"/>
      <c r="M192" s="36"/>
      <c r="N192" s="37">
        <v>0</v>
      </c>
      <c r="O192" s="38">
        <f>L192+M192+N192</f>
        <v>0</v>
      </c>
      <c r="P192" s="42"/>
      <c r="Q192" s="42"/>
      <c r="R192" s="37">
        <v>0</v>
      </c>
      <c r="S192" s="38">
        <f>P192+Q192+R192</f>
        <v>0</v>
      </c>
      <c r="T192" s="40">
        <f>F192+J192+O192+S192</f>
        <v>0.30000000000000004</v>
      </c>
      <c r="U192" s="39">
        <v>0.04</v>
      </c>
      <c r="V192" s="39">
        <v>0.16</v>
      </c>
      <c r="W192" s="39"/>
      <c r="X192" s="39"/>
      <c r="Y192" s="39">
        <f>U192+V192+W192+X192</f>
        <v>0.2</v>
      </c>
      <c r="Z192" s="39">
        <f>T192-Y192</f>
        <v>0.10000000000000003</v>
      </c>
      <c r="AA192" s="41" t="s">
        <v>35</v>
      </c>
      <c r="AB192" s="42" t="s">
        <v>39</v>
      </c>
      <c r="AC192" s="42" t="s">
        <v>32</v>
      </c>
      <c r="AD192" s="3"/>
    </row>
    <row r="193" spans="1:30" ht="15" customHeight="1">
      <c r="A193" s="34">
        <v>183</v>
      </c>
      <c r="B193" s="35" t="s">
        <v>208</v>
      </c>
      <c r="C193" s="36"/>
      <c r="D193" s="36">
        <v>0.08</v>
      </c>
      <c r="E193" s="37">
        <v>0</v>
      </c>
      <c r="F193" s="38">
        <f>C193+D193+E193</f>
        <v>0.08</v>
      </c>
      <c r="G193" s="36">
        <v>0.14</v>
      </c>
      <c r="H193" s="36">
        <v>0.08</v>
      </c>
      <c r="I193" s="37">
        <v>0</v>
      </c>
      <c r="J193" s="38">
        <f>G193+H193+I193</f>
        <v>0.22000000000000003</v>
      </c>
      <c r="K193" s="39">
        <f>F193+J193</f>
        <v>0.30000000000000004</v>
      </c>
      <c r="L193" s="36"/>
      <c r="M193" s="36"/>
      <c r="N193" s="37">
        <v>0</v>
      </c>
      <c r="O193" s="38">
        <f>L193+M193+N193</f>
        <v>0</v>
      </c>
      <c r="P193" s="42"/>
      <c r="Q193" s="42"/>
      <c r="R193" s="37">
        <v>0</v>
      </c>
      <c r="S193" s="38">
        <f>P193+Q193+R193</f>
        <v>0</v>
      </c>
      <c r="T193" s="40">
        <f>F193+J193+O193+S193</f>
        <v>0.30000000000000004</v>
      </c>
      <c r="U193" s="39">
        <v>0.04</v>
      </c>
      <c r="V193" s="39">
        <v>0.16</v>
      </c>
      <c r="W193" s="39"/>
      <c r="X193" s="39"/>
      <c r="Y193" s="39">
        <f>U193+V193+W193+X193</f>
        <v>0.2</v>
      </c>
      <c r="Z193" s="39">
        <f>T193-Y193</f>
        <v>0.10000000000000003</v>
      </c>
      <c r="AA193" s="41" t="s">
        <v>35</v>
      </c>
      <c r="AB193" s="42" t="s">
        <v>39</v>
      </c>
      <c r="AC193" s="42" t="s">
        <v>32</v>
      </c>
      <c r="AD193" s="3"/>
    </row>
    <row r="194" spans="1:30" ht="15" customHeight="1">
      <c r="A194" s="34">
        <v>184</v>
      </c>
      <c r="B194" s="35" t="s">
        <v>209</v>
      </c>
      <c r="C194" s="36">
        <v>0.21</v>
      </c>
      <c r="D194" s="36">
        <v>0.08</v>
      </c>
      <c r="E194" s="37">
        <v>0.02</v>
      </c>
      <c r="F194" s="38">
        <f>C194+D194+E194</f>
        <v>0.31</v>
      </c>
      <c r="G194" s="36">
        <v>0.14</v>
      </c>
      <c r="H194" s="36">
        <v>0.08</v>
      </c>
      <c r="I194" s="37">
        <v>0.03</v>
      </c>
      <c r="J194" s="38">
        <f>G194+H194+I194</f>
        <v>0.25</v>
      </c>
      <c r="K194" s="39">
        <f>F194+J194</f>
        <v>0.56</v>
      </c>
      <c r="L194" s="36">
        <v>0.16</v>
      </c>
      <c r="M194" s="36">
        <v>0.08</v>
      </c>
      <c r="N194" s="37">
        <v>0.26</v>
      </c>
      <c r="O194" s="38">
        <f>L194+M194+N194</f>
        <v>0.5</v>
      </c>
      <c r="P194" s="36">
        <v>0.13</v>
      </c>
      <c r="Q194" s="36">
        <v>0.08</v>
      </c>
      <c r="R194" s="37">
        <v>0.02</v>
      </c>
      <c r="S194" s="38">
        <f>P194+Q194+R194</f>
        <v>0.23</v>
      </c>
      <c r="T194" s="40">
        <f>F194+J194+O194+S194</f>
        <v>1.29</v>
      </c>
      <c r="U194" s="39">
        <v>0.26</v>
      </c>
      <c r="V194" s="39">
        <v>0.16</v>
      </c>
      <c r="W194" s="39">
        <v>0.18</v>
      </c>
      <c r="X194" s="39">
        <v>0.25</v>
      </c>
      <c r="Y194" s="39">
        <f>U194+V194+W194+X194</f>
        <v>0.8500000000000001</v>
      </c>
      <c r="Z194" s="39">
        <f>T194-Y194</f>
        <v>0.43999999999999995</v>
      </c>
      <c r="AA194" s="41"/>
      <c r="AB194" s="42"/>
      <c r="AC194" s="42"/>
      <c r="AD194" s="3"/>
    </row>
    <row r="195" spans="1:30" ht="15" customHeight="1">
      <c r="A195" s="34">
        <v>185</v>
      </c>
      <c r="B195" s="35" t="s">
        <v>210</v>
      </c>
      <c r="C195" s="36">
        <v>0.21</v>
      </c>
      <c r="D195" s="36">
        <v>0.08</v>
      </c>
      <c r="E195" s="37">
        <v>0.01</v>
      </c>
      <c r="F195" s="38">
        <f>C195+D195+E195</f>
        <v>0.3</v>
      </c>
      <c r="G195" s="36">
        <v>0.14</v>
      </c>
      <c r="H195" s="36">
        <v>0.08</v>
      </c>
      <c r="I195" s="37">
        <v>0.02</v>
      </c>
      <c r="J195" s="38">
        <f>G195+H195+I195</f>
        <v>0.24000000000000002</v>
      </c>
      <c r="K195" s="39">
        <f>F195+J195</f>
        <v>0.54</v>
      </c>
      <c r="L195" s="36">
        <v>0.16</v>
      </c>
      <c r="M195" s="36">
        <v>0.08</v>
      </c>
      <c r="N195" s="37">
        <v>0.06</v>
      </c>
      <c r="O195" s="38">
        <f>L195+M195+N195</f>
        <v>0.3</v>
      </c>
      <c r="P195" s="36">
        <v>0.13</v>
      </c>
      <c r="Q195" s="36">
        <v>0.08</v>
      </c>
      <c r="R195" s="37">
        <v>0.03</v>
      </c>
      <c r="S195" s="38">
        <f>P195+Q195+R195</f>
        <v>0.24000000000000002</v>
      </c>
      <c r="T195" s="40">
        <f>F195+J195+O195+S195</f>
        <v>1.08</v>
      </c>
      <c r="U195" s="39">
        <v>0.25</v>
      </c>
      <c r="V195" s="39">
        <v>0.16</v>
      </c>
      <c r="W195" s="39">
        <v>0.34</v>
      </c>
      <c r="X195" s="39">
        <v>0.36</v>
      </c>
      <c r="Y195" s="39">
        <f>U195+V195+W195+X195</f>
        <v>1.1099999999999999</v>
      </c>
      <c r="Z195" s="39">
        <f>T195-Y195</f>
        <v>-0.029999999999999805</v>
      </c>
      <c r="AA195" s="41"/>
      <c r="AB195" s="42"/>
      <c r="AC195" s="42"/>
      <c r="AD195" s="3"/>
    </row>
    <row r="196" spans="1:30" ht="15" customHeight="1">
      <c r="A196" s="34">
        <v>186</v>
      </c>
      <c r="B196" s="35" t="s">
        <v>211</v>
      </c>
      <c r="C196" s="36">
        <v>0.21</v>
      </c>
      <c r="D196" s="36">
        <v>0.08</v>
      </c>
      <c r="E196" s="37">
        <v>0.02</v>
      </c>
      <c r="F196" s="38">
        <f>C196+D196+E196</f>
        <v>0.31</v>
      </c>
      <c r="G196" s="36">
        <v>0.14</v>
      </c>
      <c r="H196" s="36">
        <v>0.08</v>
      </c>
      <c r="I196" s="37">
        <v>0.03</v>
      </c>
      <c r="J196" s="38">
        <f>G196+H196+I196</f>
        <v>0.25</v>
      </c>
      <c r="K196" s="39">
        <f>F196+J196</f>
        <v>0.56</v>
      </c>
      <c r="L196" s="36">
        <v>0.16</v>
      </c>
      <c r="M196" s="36">
        <v>0.08</v>
      </c>
      <c r="N196" s="37">
        <v>0.29</v>
      </c>
      <c r="O196" s="38">
        <f>L196+M196+N196</f>
        <v>0.53</v>
      </c>
      <c r="P196" s="36">
        <v>0.13</v>
      </c>
      <c r="Q196" s="36">
        <v>0.08</v>
      </c>
      <c r="R196" s="37">
        <v>0.28</v>
      </c>
      <c r="S196" s="38">
        <f>P196+Q196+R196</f>
        <v>0.49000000000000005</v>
      </c>
      <c r="T196" s="40">
        <f>F196+J196+O196+S196</f>
        <v>1.58</v>
      </c>
      <c r="U196" s="39">
        <v>0.24</v>
      </c>
      <c r="V196" s="39">
        <v>0.16</v>
      </c>
      <c r="W196" s="39">
        <v>0.25</v>
      </c>
      <c r="X196" s="39">
        <v>0.13</v>
      </c>
      <c r="Y196" s="39">
        <f>U196+V196+W196+X196</f>
        <v>0.78</v>
      </c>
      <c r="Z196" s="39">
        <f>T196-Y196</f>
        <v>0.8</v>
      </c>
      <c r="AA196" s="41"/>
      <c r="AB196" s="42"/>
      <c r="AC196" s="42"/>
      <c r="AD196" s="3"/>
    </row>
    <row r="197" spans="1:30" ht="15" customHeight="1">
      <c r="A197" s="34">
        <v>187</v>
      </c>
      <c r="B197" s="35" t="s">
        <v>212</v>
      </c>
      <c r="C197" s="36"/>
      <c r="D197" s="36">
        <v>0.08</v>
      </c>
      <c r="E197" s="37">
        <v>0</v>
      </c>
      <c r="F197" s="38">
        <f>C197+D197+E197</f>
        <v>0.08</v>
      </c>
      <c r="G197" s="36">
        <v>0.14</v>
      </c>
      <c r="H197" s="36">
        <v>0.08</v>
      </c>
      <c r="I197" s="37">
        <v>0</v>
      </c>
      <c r="J197" s="38">
        <f>G197+H197+I197</f>
        <v>0.22000000000000003</v>
      </c>
      <c r="K197" s="39">
        <f>F197+J197</f>
        <v>0.30000000000000004</v>
      </c>
      <c r="L197" s="36"/>
      <c r="M197" s="36"/>
      <c r="N197" s="37">
        <v>0</v>
      </c>
      <c r="O197" s="38">
        <f>L197+M197+N197</f>
        <v>0</v>
      </c>
      <c r="P197" s="42"/>
      <c r="Q197" s="42"/>
      <c r="R197" s="37">
        <v>0</v>
      </c>
      <c r="S197" s="38">
        <f>P197+Q197+R197</f>
        <v>0</v>
      </c>
      <c r="T197" s="40">
        <f>F197+J197+O197+S197</f>
        <v>0.30000000000000004</v>
      </c>
      <c r="U197" s="39">
        <v>0.04</v>
      </c>
      <c r="V197" s="39">
        <v>0.16</v>
      </c>
      <c r="W197" s="39"/>
      <c r="X197" s="39"/>
      <c r="Y197" s="39">
        <f>U197+V197+W197+X197</f>
        <v>0.2</v>
      </c>
      <c r="Z197" s="39">
        <f>T197-Y197</f>
        <v>0.10000000000000003</v>
      </c>
      <c r="AA197" s="41" t="s">
        <v>35</v>
      </c>
      <c r="AB197" s="42" t="s">
        <v>39</v>
      </c>
      <c r="AC197" s="42" t="s">
        <v>32</v>
      </c>
      <c r="AD197" s="3"/>
    </row>
    <row r="198" spans="1:30" ht="15" customHeight="1">
      <c r="A198" s="34">
        <v>188</v>
      </c>
      <c r="B198" s="35" t="s">
        <v>213</v>
      </c>
      <c r="C198" s="36">
        <v>0.21</v>
      </c>
      <c r="D198" s="36">
        <v>0.08</v>
      </c>
      <c r="E198" s="37">
        <v>0</v>
      </c>
      <c r="F198" s="38">
        <f>C198+D198+E198</f>
        <v>0.29</v>
      </c>
      <c r="G198" s="36">
        <v>0.14</v>
      </c>
      <c r="H198" s="36">
        <v>0.08</v>
      </c>
      <c r="I198" s="37">
        <v>0.02</v>
      </c>
      <c r="J198" s="38">
        <f>G198+H198+I198</f>
        <v>0.24000000000000002</v>
      </c>
      <c r="K198" s="39">
        <f>F198+J198</f>
        <v>0.53</v>
      </c>
      <c r="L198" s="36">
        <v>0.16</v>
      </c>
      <c r="M198" s="36">
        <v>0.08</v>
      </c>
      <c r="N198" s="37">
        <v>0.14</v>
      </c>
      <c r="O198" s="38">
        <f>L198+M198+N198</f>
        <v>0.38</v>
      </c>
      <c r="P198" s="36">
        <v>0.13</v>
      </c>
      <c r="Q198" s="36">
        <v>0.08</v>
      </c>
      <c r="R198" s="37">
        <v>0</v>
      </c>
      <c r="S198" s="38">
        <f>P198+Q198+R198</f>
        <v>0.21000000000000002</v>
      </c>
      <c r="T198" s="40">
        <f>F198+J198+O198+S198</f>
        <v>1.12</v>
      </c>
      <c r="U198" s="39">
        <v>0.23</v>
      </c>
      <c r="V198" s="39">
        <v>0.16</v>
      </c>
      <c r="W198" s="39">
        <v>0.18</v>
      </c>
      <c r="X198" s="39">
        <v>0.15</v>
      </c>
      <c r="Y198" s="39">
        <f>U198+V198+W198+X198</f>
        <v>0.7200000000000001</v>
      </c>
      <c r="Z198" s="39">
        <f>T198-Y198</f>
        <v>0.4</v>
      </c>
      <c r="AA198" s="41"/>
      <c r="AB198" s="42"/>
      <c r="AC198" s="42"/>
      <c r="AD198" s="3"/>
    </row>
    <row r="199" spans="1:30" ht="15" customHeight="1">
      <c r="A199" s="34">
        <v>189</v>
      </c>
      <c r="B199" s="35" t="s">
        <v>214</v>
      </c>
      <c r="C199" s="36"/>
      <c r="D199" s="36">
        <v>0.08</v>
      </c>
      <c r="E199" s="37">
        <v>0</v>
      </c>
      <c r="F199" s="38">
        <f>C199+D199+E199</f>
        <v>0.08</v>
      </c>
      <c r="G199" s="36">
        <v>0.14</v>
      </c>
      <c r="H199" s="36">
        <v>0.08</v>
      </c>
      <c r="I199" s="37">
        <v>0</v>
      </c>
      <c r="J199" s="38">
        <f>G199+H199+I199</f>
        <v>0.22000000000000003</v>
      </c>
      <c r="K199" s="39">
        <f>F199+J199</f>
        <v>0.30000000000000004</v>
      </c>
      <c r="L199" s="36">
        <v>0.16</v>
      </c>
      <c r="M199" s="36">
        <v>0.08</v>
      </c>
      <c r="N199" s="37">
        <v>0</v>
      </c>
      <c r="O199" s="38">
        <f>L199+M199+N199</f>
        <v>0.24</v>
      </c>
      <c r="P199" s="36">
        <v>0.13</v>
      </c>
      <c r="Q199" s="36">
        <v>0.08</v>
      </c>
      <c r="R199" s="37">
        <v>0</v>
      </c>
      <c r="S199" s="38">
        <f>P199+Q199+R199</f>
        <v>0.21000000000000002</v>
      </c>
      <c r="T199" s="40">
        <f>F199+J199+O199+S199</f>
        <v>0.75</v>
      </c>
      <c r="U199" s="39">
        <v>0.04</v>
      </c>
      <c r="V199" s="39">
        <v>0.16</v>
      </c>
      <c r="W199" s="39">
        <v>0.18</v>
      </c>
      <c r="X199" s="39">
        <v>0.13</v>
      </c>
      <c r="Y199" s="39">
        <f>U199+V199+W199+X199</f>
        <v>0.51</v>
      </c>
      <c r="Z199" s="39">
        <f>T199-Y199</f>
        <v>0.24</v>
      </c>
      <c r="AA199" s="41" t="s">
        <v>35</v>
      </c>
      <c r="AB199" s="42"/>
      <c r="AC199" s="42"/>
      <c r="AD199" s="3"/>
    </row>
    <row r="200" spans="1:30" ht="14.25" customHeight="1">
      <c r="A200" s="34">
        <v>190</v>
      </c>
      <c r="B200" s="35" t="s">
        <v>215</v>
      </c>
      <c r="C200" s="36"/>
      <c r="D200" s="36">
        <v>0.08</v>
      </c>
      <c r="E200" s="37">
        <v>0</v>
      </c>
      <c r="F200" s="38">
        <f>C200+D200+E200</f>
        <v>0.08</v>
      </c>
      <c r="G200" s="36">
        <v>0.14</v>
      </c>
      <c r="H200" s="36">
        <v>0.08</v>
      </c>
      <c r="I200" s="37">
        <v>0</v>
      </c>
      <c r="J200" s="38">
        <f>G200+H200+I200</f>
        <v>0.22000000000000003</v>
      </c>
      <c r="K200" s="39">
        <f>F200+J200</f>
        <v>0.30000000000000004</v>
      </c>
      <c r="L200" s="36">
        <v>0.16</v>
      </c>
      <c r="M200" s="36">
        <v>0.08</v>
      </c>
      <c r="N200" s="37">
        <v>0</v>
      </c>
      <c r="O200" s="38">
        <f>L200+M200+N200</f>
        <v>0.24</v>
      </c>
      <c r="P200" s="36">
        <v>0.13</v>
      </c>
      <c r="Q200" s="36">
        <v>0.08</v>
      </c>
      <c r="R200" s="37">
        <v>0</v>
      </c>
      <c r="S200" s="38">
        <f>P200+Q200+R200</f>
        <v>0.21000000000000002</v>
      </c>
      <c r="T200" s="40">
        <f>F200+J200+O200+S200</f>
        <v>0.75</v>
      </c>
      <c r="U200" s="39">
        <v>0.04</v>
      </c>
      <c r="V200" s="39">
        <v>0.16</v>
      </c>
      <c r="W200" s="39">
        <v>0.18</v>
      </c>
      <c r="X200" s="39">
        <v>0.13</v>
      </c>
      <c r="Y200" s="39">
        <f>U200+V200+W200+X200</f>
        <v>0.51</v>
      </c>
      <c r="Z200" s="39">
        <f>T200-Y200</f>
        <v>0.24</v>
      </c>
      <c r="AA200" s="41" t="s">
        <v>35</v>
      </c>
      <c r="AB200" s="42"/>
      <c r="AC200" s="42"/>
      <c r="AD200" s="3"/>
    </row>
    <row r="201" spans="1:30" ht="15" customHeight="1">
      <c r="A201" s="34">
        <v>191</v>
      </c>
      <c r="B201" s="35" t="s">
        <v>216</v>
      </c>
      <c r="C201" s="36">
        <v>0.21</v>
      </c>
      <c r="D201" s="36">
        <v>0.08</v>
      </c>
      <c r="E201" s="37">
        <v>0.01</v>
      </c>
      <c r="F201" s="38">
        <f>C201+D201+E201</f>
        <v>0.3</v>
      </c>
      <c r="G201" s="36">
        <v>0.14</v>
      </c>
      <c r="H201" s="36">
        <v>0.08</v>
      </c>
      <c r="I201" s="37">
        <v>0.01</v>
      </c>
      <c r="J201" s="38">
        <f>G201+H201+I201</f>
        <v>0.23000000000000004</v>
      </c>
      <c r="K201" s="39">
        <f>F201+J201</f>
        <v>0.53</v>
      </c>
      <c r="L201" s="36">
        <v>0.16</v>
      </c>
      <c r="M201" s="36">
        <v>0.08</v>
      </c>
      <c r="N201" s="37">
        <v>0.11</v>
      </c>
      <c r="O201" s="38">
        <f>L201+M201+N201</f>
        <v>0.35</v>
      </c>
      <c r="P201" s="36">
        <v>0.13</v>
      </c>
      <c r="Q201" s="36">
        <v>0.08</v>
      </c>
      <c r="R201" s="37">
        <v>0</v>
      </c>
      <c r="S201" s="38">
        <f>P201+Q201+R201</f>
        <v>0.21000000000000002</v>
      </c>
      <c r="T201" s="40">
        <f>F201+J201+O201+S201</f>
        <v>1.09</v>
      </c>
      <c r="U201" s="39">
        <v>0.22</v>
      </c>
      <c r="V201" s="39">
        <v>0.16</v>
      </c>
      <c r="W201" s="39">
        <v>0.2</v>
      </c>
      <c r="X201" s="39">
        <v>0.14</v>
      </c>
      <c r="Y201" s="39">
        <f>U201+V201+W201+X201</f>
        <v>0.7200000000000001</v>
      </c>
      <c r="Z201" s="39">
        <f>T201-Y201</f>
        <v>0.37</v>
      </c>
      <c r="AA201" s="41"/>
      <c r="AB201" s="42"/>
      <c r="AC201" s="42"/>
      <c r="AD201" s="3"/>
    </row>
    <row r="202" spans="1:30" ht="15" customHeight="1">
      <c r="A202" s="34">
        <v>192</v>
      </c>
      <c r="B202" s="35" t="s">
        <v>217</v>
      </c>
      <c r="C202" s="36">
        <v>0.21</v>
      </c>
      <c r="D202" s="36">
        <v>0.08</v>
      </c>
      <c r="E202" s="37">
        <v>0</v>
      </c>
      <c r="F202" s="38">
        <f>C202+D202+E202</f>
        <v>0.29</v>
      </c>
      <c r="G202" s="36">
        <v>0.14</v>
      </c>
      <c r="H202" s="36">
        <v>0.08</v>
      </c>
      <c r="I202" s="37">
        <v>0.01</v>
      </c>
      <c r="J202" s="38">
        <f>G202+H202+I202</f>
        <v>0.23000000000000004</v>
      </c>
      <c r="K202" s="39">
        <f>F202+J202</f>
        <v>0.52</v>
      </c>
      <c r="L202" s="36">
        <v>0.16</v>
      </c>
      <c r="M202" s="36">
        <v>0.08</v>
      </c>
      <c r="N202" s="37">
        <v>0.18</v>
      </c>
      <c r="O202" s="38">
        <f>L202+M202+N202</f>
        <v>0.42</v>
      </c>
      <c r="P202" s="36">
        <v>0.13</v>
      </c>
      <c r="Q202" s="36">
        <v>0.08</v>
      </c>
      <c r="R202" s="37">
        <v>0</v>
      </c>
      <c r="S202" s="38">
        <f>P202+Q202+R202</f>
        <v>0.21000000000000002</v>
      </c>
      <c r="T202" s="40">
        <f>F202+J202+O202+S202</f>
        <v>1.15</v>
      </c>
      <c r="U202" s="39">
        <v>0.23</v>
      </c>
      <c r="V202" s="39">
        <v>0.16</v>
      </c>
      <c r="W202" s="39">
        <v>0.25</v>
      </c>
      <c r="X202" s="39">
        <v>0.18</v>
      </c>
      <c r="Y202" s="39">
        <f>U202+V202+W202+X202</f>
        <v>0.8200000000000001</v>
      </c>
      <c r="Z202" s="39">
        <f>T202-Y202</f>
        <v>0.32999999999999985</v>
      </c>
      <c r="AA202" s="41"/>
      <c r="AB202" s="42"/>
      <c r="AC202" s="42"/>
      <c r="AD202" s="3"/>
    </row>
    <row r="203" spans="1:30" ht="15" customHeight="1">
      <c r="A203" s="34">
        <v>193</v>
      </c>
      <c r="B203" s="35" t="s">
        <v>218</v>
      </c>
      <c r="C203" s="36">
        <v>0.21</v>
      </c>
      <c r="D203" s="36">
        <v>0.08</v>
      </c>
      <c r="E203" s="37">
        <v>0.01</v>
      </c>
      <c r="F203" s="38">
        <f>C203+D203+E203</f>
        <v>0.3</v>
      </c>
      <c r="G203" s="36">
        <v>0.14</v>
      </c>
      <c r="H203" s="36">
        <v>0.08</v>
      </c>
      <c r="I203" s="37">
        <v>0.01</v>
      </c>
      <c r="J203" s="38">
        <f>G203+H203+I203</f>
        <v>0.23000000000000004</v>
      </c>
      <c r="K203" s="39">
        <f>F203+J203</f>
        <v>0.53</v>
      </c>
      <c r="L203" s="36">
        <v>0.16</v>
      </c>
      <c r="M203" s="36">
        <v>0.08</v>
      </c>
      <c r="N203" s="37">
        <v>0.11</v>
      </c>
      <c r="O203" s="38">
        <f>L203+M203+N203</f>
        <v>0.35</v>
      </c>
      <c r="P203" s="36">
        <v>0.13</v>
      </c>
      <c r="Q203" s="36">
        <v>0.08</v>
      </c>
      <c r="R203" s="37">
        <v>0</v>
      </c>
      <c r="S203" s="38">
        <f>P203+Q203+R203</f>
        <v>0.21000000000000002</v>
      </c>
      <c r="T203" s="40">
        <f>F203+J203+O203+S203</f>
        <v>1.09</v>
      </c>
      <c r="U203" s="39">
        <v>0.23</v>
      </c>
      <c r="V203" s="39">
        <v>0.16</v>
      </c>
      <c r="W203" s="39">
        <v>0.2</v>
      </c>
      <c r="X203" s="39">
        <v>0.15</v>
      </c>
      <c r="Y203" s="39">
        <f>U203+V203+W203+X203</f>
        <v>0.7400000000000001</v>
      </c>
      <c r="Z203" s="39">
        <f>T203-Y203</f>
        <v>0.35</v>
      </c>
      <c r="AA203" s="41"/>
      <c r="AB203" s="42"/>
      <c r="AC203" s="42"/>
      <c r="AD203" s="3"/>
    </row>
    <row r="204" spans="1:30" ht="15" customHeight="1">
      <c r="A204" s="34">
        <v>194</v>
      </c>
      <c r="B204" s="35" t="s">
        <v>219</v>
      </c>
      <c r="C204" s="36">
        <v>0.21</v>
      </c>
      <c r="D204" s="36">
        <v>0.08</v>
      </c>
      <c r="E204" s="37">
        <v>0</v>
      </c>
      <c r="F204" s="38">
        <f>C204+D204+E204</f>
        <v>0.29</v>
      </c>
      <c r="G204" s="36">
        <v>0.14</v>
      </c>
      <c r="H204" s="36">
        <v>0.08</v>
      </c>
      <c r="I204" s="37">
        <v>0.03</v>
      </c>
      <c r="J204" s="38">
        <f>G204+H204+I204</f>
        <v>0.25</v>
      </c>
      <c r="K204" s="39">
        <f>F204+J204</f>
        <v>0.54</v>
      </c>
      <c r="L204" s="36">
        <v>0.16</v>
      </c>
      <c r="M204" s="36">
        <v>0.08</v>
      </c>
      <c r="N204" s="37">
        <v>0.09</v>
      </c>
      <c r="O204" s="38">
        <f>L204+M204+N204</f>
        <v>0.32999999999999996</v>
      </c>
      <c r="P204" s="36">
        <v>0.13</v>
      </c>
      <c r="Q204" s="36">
        <v>0.08</v>
      </c>
      <c r="R204" s="37">
        <v>0</v>
      </c>
      <c r="S204" s="38">
        <f>P204+Q204+R204</f>
        <v>0.21000000000000002</v>
      </c>
      <c r="T204" s="40">
        <f>F204+J204+O204+S204</f>
        <v>1.08</v>
      </c>
      <c r="U204" s="39">
        <v>0.24</v>
      </c>
      <c r="V204" s="39">
        <v>0.16</v>
      </c>
      <c r="W204" s="39">
        <v>0.19</v>
      </c>
      <c r="X204" s="39">
        <v>0.17</v>
      </c>
      <c r="Y204" s="39">
        <f>U204+V204+W204+X204</f>
        <v>0.7600000000000001</v>
      </c>
      <c r="Z204" s="39">
        <f>T204-Y204</f>
        <v>0.31999999999999995</v>
      </c>
      <c r="AA204" s="41"/>
      <c r="AB204" s="42"/>
      <c r="AC204" s="42"/>
      <c r="AD204" s="3"/>
    </row>
    <row r="205" spans="1:30" ht="15" customHeight="1">
      <c r="A205" s="34">
        <v>195</v>
      </c>
      <c r="B205" s="35" t="s">
        <v>220</v>
      </c>
      <c r="C205" s="36">
        <v>0.21</v>
      </c>
      <c r="D205" s="36">
        <v>0.08</v>
      </c>
      <c r="E205" s="37">
        <v>0</v>
      </c>
      <c r="F205" s="38">
        <f>C205+D205+E205</f>
        <v>0.29</v>
      </c>
      <c r="G205" s="36">
        <v>0.14</v>
      </c>
      <c r="H205" s="36">
        <v>0.08</v>
      </c>
      <c r="I205" s="37">
        <v>0.01</v>
      </c>
      <c r="J205" s="38">
        <f>G205+H205+I205</f>
        <v>0.23000000000000004</v>
      </c>
      <c r="K205" s="39">
        <f>F205+J205</f>
        <v>0.52</v>
      </c>
      <c r="L205" s="36">
        <v>0.16</v>
      </c>
      <c r="M205" s="36">
        <v>0.08</v>
      </c>
      <c r="N205" s="37">
        <v>0.11</v>
      </c>
      <c r="O205" s="38">
        <f>L205+M205+N205</f>
        <v>0.35</v>
      </c>
      <c r="P205" s="36">
        <v>0.13</v>
      </c>
      <c r="Q205" s="36">
        <v>0.08</v>
      </c>
      <c r="R205" s="37">
        <v>0</v>
      </c>
      <c r="S205" s="38">
        <f>P205+Q205+R205</f>
        <v>0.21000000000000002</v>
      </c>
      <c r="T205" s="40">
        <f>F205+J205+O205+S205</f>
        <v>1.08</v>
      </c>
      <c r="U205" s="39">
        <v>0.26</v>
      </c>
      <c r="V205" s="39">
        <v>0.16</v>
      </c>
      <c r="W205" s="39">
        <v>0.2</v>
      </c>
      <c r="X205" s="41">
        <v>0.17</v>
      </c>
      <c r="Y205" s="39">
        <f>U205+V205+W205+X205</f>
        <v>0.7900000000000001</v>
      </c>
      <c r="Z205" s="39">
        <f>T205-Y205</f>
        <v>0.2899999999999999</v>
      </c>
      <c r="AA205" s="41"/>
      <c r="AB205" s="42"/>
      <c r="AC205" s="42"/>
      <c r="AD205" s="3"/>
    </row>
    <row r="206" spans="1:30" ht="15" customHeight="1">
      <c r="A206" s="34">
        <v>196</v>
      </c>
      <c r="B206" s="35" t="s">
        <v>221</v>
      </c>
      <c r="C206" s="36">
        <v>0.21</v>
      </c>
      <c r="D206" s="36">
        <v>0.08</v>
      </c>
      <c r="E206" s="37">
        <v>0</v>
      </c>
      <c r="F206" s="38">
        <f>C206+D206+E206</f>
        <v>0.29</v>
      </c>
      <c r="G206" s="36">
        <v>0.14</v>
      </c>
      <c r="H206" s="36">
        <v>0.08</v>
      </c>
      <c r="I206" s="37">
        <v>0</v>
      </c>
      <c r="J206" s="38">
        <f>G206+H206+I206</f>
        <v>0.22000000000000003</v>
      </c>
      <c r="K206" s="39">
        <f>F206+J206</f>
        <v>0.51</v>
      </c>
      <c r="L206" s="36">
        <v>0.16</v>
      </c>
      <c r="M206" s="36">
        <v>0.08</v>
      </c>
      <c r="N206" s="37">
        <v>0</v>
      </c>
      <c r="O206" s="38">
        <f>L206+M206+N206</f>
        <v>0.24</v>
      </c>
      <c r="P206" s="36">
        <v>0.13</v>
      </c>
      <c r="Q206" s="36">
        <v>0.08</v>
      </c>
      <c r="R206" s="37">
        <v>0</v>
      </c>
      <c r="S206" s="38">
        <f>P206+Q206+R206</f>
        <v>0.21000000000000002</v>
      </c>
      <c r="T206" s="40">
        <f>F206+J206+O206+S206</f>
        <v>0.96</v>
      </c>
      <c r="U206" s="39">
        <v>0.21</v>
      </c>
      <c r="V206" s="39">
        <v>0.16</v>
      </c>
      <c r="W206" s="39">
        <v>0.18</v>
      </c>
      <c r="X206" s="39">
        <v>0.19</v>
      </c>
      <c r="Y206" s="39">
        <f>U206+V206+W206+X206</f>
        <v>0.74</v>
      </c>
      <c r="Z206" s="39">
        <f>T206-Y206</f>
        <v>0.21999999999999997</v>
      </c>
      <c r="AA206" s="41"/>
      <c r="AB206" s="42"/>
      <c r="AC206" s="42"/>
      <c r="AD206" s="3"/>
    </row>
    <row r="207" spans="1:30" ht="15" customHeight="1">
      <c r="A207" s="34">
        <v>197</v>
      </c>
      <c r="B207" s="35" t="s">
        <v>222</v>
      </c>
      <c r="C207" s="36">
        <v>0.21</v>
      </c>
      <c r="D207" s="36">
        <v>0.08</v>
      </c>
      <c r="E207" s="37">
        <v>0</v>
      </c>
      <c r="F207" s="38">
        <f>C207+D207+E207</f>
        <v>0.29</v>
      </c>
      <c r="G207" s="36">
        <v>0.14</v>
      </c>
      <c r="H207" s="36">
        <v>0.08</v>
      </c>
      <c r="I207" s="37">
        <v>0.0047490539469036</v>
      </c>
      <c r="J207" s="38">
        <f>G207+H207+I207</f>
        <v>0.22474905394690364</v>
      </c>
      <c r="K207" s="39">
        <f>F207+J207</f>
        <v>0.5147490539469036</v>
      </c>
      <c r="L207" s="36">
        <v>0.16</v>
      </c>
      <c r="M207" s="36">
        <v>0.08</v>
      </c>
      <c r="N207" s="37">
        <v>0.13</v>
      </c>
      <c r="O207" s="38">
        <f>L207+M207+N207</f>
        <v>0.37</v>
      </c>
      <c r="P207" s="36">
        <v>0.13</v>
      </c>
      <c r="Q207" s="36">
        <v>0.08</v>
      </c>
      <c r="R207" s="37">
        <v>0</v>
      </c>
      <c r="S207" s="38">
        <f>P207+Q207+R207</f>
        <v>0.21000000000000002</v>
      </c>
      <c r="T207" s="40">
        <f>F207+J207+O207+S207</f>
        <v>1.0947490539469036</v>
      </c>
      <c r="U207" s="39">
        <v>0.25</v>
      </c>
      <c r="V207" s="39">
        <v>0.16</v>
      </c>
      <c r="W207" s="39">
        <v>0.22</v>
      </c>
      <c r="X207" s="39">
        <v>0.19</v>
      </c>
      <c r="Y207" s="39">
        <f>U207+V207+W207+X207</f>
        <v>0.8200000000000001</v>
      </c>
      <c r="Z207" s="39">
        <f>T207-Y207</f>
        <v>0.2747490539469035</v>
      </c>
      <c r="AA207" s="41"/>
      <c r="AB207" s="42"/>
      <c r="AC207" s="42"/>
      <c r="AD207" s="3"/>
    </row>
    <row r="208" spans="1:30" ht="15" customHeight="1">
      <c r="A208" s="34">
        <v>198</v>
      </c>
      <c r="B208" s="35" t="s">
        <v>223</v>
      </c>
      <c r="C208" s="36">
        <v>0.21</v>
      </c>
      <c r="D208" s="36">
        <v>0.08</v>
      </c>
      <c r="E208" s="37">
        <v>0.04</v>
      </c>
      <c r="F208" s="38">
        <f>C208+D208+E208</f>
        <v>0.32999999999999996</v>
      </c>
      <c r="G208" s="36">
        <v>0.14</v>
      </c>
      <c r="H208" s="36">
        <v>0.08</v>
      </c>
      <c r="I208" s="37">
        <v>0.01</v>
      </c>
      <c r="J208" s="38">
        <f>G208+H208+I208</f>
        <v>0.23000000000000004</v>
      </c>
      <c r="K208" s="39">
        <f>F208+J208</f>
        <v>0.56</v>
      </c>
      <c r="L208" s="36">
        <v>0.16</v>
      </c>
      <c r="M208" s="36">
        <v>0.08</v>
      </c>
      <c r="N208" s="37">
        <v>0.11</v>
      </c>
      <c r="O208" s="38">
        <f>L208+M208+N208</f>
        <v>0.35</v>
      </c>
      <c r="P208" s="36">
        <v>0.13</v>
      </c>
      <c r="Q208" s="36">
        <v>0.08</v>
      </c>
      <c r="R208" s="37">
        <v>0.03</v>
      </c>
      <c r="S208" s="38">
        <f>P208+Q208+R208</f>
        <v>0.24000000000000002</v>
      </c>
      <c r="T208" s="40">
        <f>F208+J208+O208+S208</f>
        <v>1.1500000000000001</v>
      </c>
      <c r="U208" s="39">
        <v>0.21</v>
      </c>
      <c r="V208" s="39">
        <v>0.16</v>
      </c>
      <c r="W208" s="39">
        <v>0.21</v>
      </c>
      <c r="X208" s="41">
        <v>0.13</v>
      </c>
      <c r="Y208" s="39">
        <f>U208+V208+W208+X208</f>
        <v>0.71</v>
      </c>
      <c r="Z208" s="39">
        <f>T208-Y208</f>
        <v>0.44000000000000017</v>
      </c>
      <c r="AA208" s="41"/>
      <c r="AB208" s="42"/>
      <c r="AC208" s="42"/>
      <c r="AD208" s="3"/>
    </row>
    <row r="209" spans="1:30" ht="14.25" customHeight="1">
      <c r="A209" s="34">
        <v>199</v>
      </c>
      <c r="B209" s="35" t="s">
        <v>224</v>
      </c>
      <c r="C209" s="42"/>
      <c r="D209" s="36">
        <v>0.08</v>
      </c>
      <c r="E209" s="37">
        <v>0</v>
      </c>
      <c r="F209" s="38">
        <f>C209+D209+E209</f>
        <v>0.08</v>
      </c>
      <c r="G209" s="36">
        <v>0.14</v>
      </c>
      <c r="H209" s="36">
        <v>0.08</v>
      </c>
      <c r="I209" s="37">
        <v>0</v>
      </c>
      <c r="J209" s="38">
        <f>G209+H209+I209</f>
        <v>0.22000000000000003</v>
      </c>
      <c r="K209" s="39">
        <f>F209+J209</f>
        <v>0.30000000000000004</v>
      </c>
      <c r="L209" s="36">
        <v>0.16</v>
      </c>
      <c r="M209" s="36">
        <v>0.08</v>
      </c>
      <c r="N209" s="37">
        <v>0</v>
      </c>
      <c r="O209" s="38">
        <f>L209+M209+N209</f>
        <v>0.24</v>
      </c>
      <c r="P209" s="42"/>
      <c r="Q209" s="42"/>
      <c r="R209" s="37">
        <v>0</v>
      </c>
      <c r="S209" s="38">
        <f>P209+Q209+R209</f>
        <v>0</v>
      </c>
      <c r="T209" s="40">
        <f>F209+J209+O209+S209</f>
        <v>0.54</v>
      </c>
      <c r="U209" s="39">
        <v>0.04</v>
      </c>
      <c r="V209" s="39">
        <v>0.16</v>
      </c>
      <c r="W209" s="39">
        <v>0.18</v>
      </c>
      <c r="X209" s="39"/>
      <c r="Y209" s="39">
        <f>U209+V209+W209+X209</f>
        <v>0.38</v>
      </c>
      <c r="Z209" s="39">
        <f>T209-Y209</f>
        <v>0.16000000000000003</v>
      </c>
      <c r="AA209" s="41" t="s">
        <v>35</v>
      </c>
      <c r="AB209" s="42"/>
      <c r="AC209" s="42" t="s">
        <v>32</v>
      </c>
      <c r="AD209" s="3"/>
    </row>
    <row r="210" spans="1:30" ht="14.25" customHeight="1">
      <c r="A210" s="34">
        <v>200</v>
      </c>
      <c r="B210" s="35" t="s">
        <v>225</v>
      </c>
      <c r="C210" s="36">
        <v>0.21</v>
      </c>
      <c r="D210" s="36">
        <v>0.08</v>
      </c>
      <c r="E210" s="37">
        <v>0</v>
      </c>
      <c r="F210" s="38">
        <f>C210+D210+E210</f>
        <v>0.29</v>
      </c>
      <c r="G210" s="36">
        <v>0.14</v>
      </c>
      <c r="H210" s="36">
        <v>0.08</v>
      </c>
      <c r="I210" s="37">
        <v>0</v>
      </c>
      <c r="J210" s="38">
        <f>G210+H210+I210</f>
        <v>0.22000000000000003</v>
      </c>
      <c r="K210" s="39">
        <f>F210+J210</f>
        <v>0.51</v>
      </c>
      <c r="L210" s="42"/>
      <c r="M210" s="36"/>
      <c r="N210" s="37">
        <v>0</v>
      </c>
      <c r="O210" s="38">
        <f>L210+M210+N210</f>
        <v>0</v>
      </c>
      <c r="P210" s="36"/>
      <c r="Q210" s="36"/>
      <c r="R210" s="37">
        <v>0</v>
      </c>
      <c r="S210" s="38"/>
      <c r="T210" s="40">
        <f>F210+J210+O210+S210</f>
        <v>0.51</v>
      </c>
      <c r="U210" s="39">
        <v>0.21</v>
      </c>
      <c r="V210" s="39">
        <v>0.16</v>
      </c>
      <c r="W210" s="39"/>
      <c r="X210" s="39"/>
      <c r="Y210" s="39">
        <f>U210+V210+W210+X210</f>
        <v>0.37</v>
      </c>
      <c r="Z210" s="39">
        <f>T210-Y210</f>
        <v>0.14</v>
      </c>
      <c r="AA210" s="41"/>
      <c r="AB210" s="42" t="s">
        <v>39</v>
      </c>
      <c r="AC210" s="42" t="s">
        <v>32</v>
      </c>
      <c r="AD210" s="3"/>
    </row>
    <row r="211" spans="1:30" ht="14.25" customHeight="1">
      <c r="A211" s="34">
        <v>201</v>
      </c>
      <c r="B211" s="44" t="s">
        <v>226</v>
      </c>
      <c r="C211" s="42"/>
      <c r="D211" s="36">
        <v>0.08</v>
      </c>
      <c r="E211" s="37">
        <v>0</v>
      </c>
      <c r="F211" s="38">
        <f>C211+D211+E211</f>
        <v>0.08</v>
      </c>
      <c r="G211" s="36">
        <v>0.14</v>
      </c>
      <c r="H211" s="36">
        <v>0.08</v>
      </c>
      <c r="I211" s="37">
        <v>0</v>
      </c>
      <c r="J211" s="38">
        <f>G211+H211+I211</f>
        <v>0.22000000000000003</v>
      </c>
      <c r="K211" s="39">
        <f>F211+J211</f>
        <v>0.30000000000000004</v>
      </c>
      <c r="L211" s="36">
        <v>0.16</v>
      </c>
      <c r="M211" s="36">
        <v>0.08</v>
      </c>
      <c r="N211" s="37">
        <v>0</v>
      </c>
      <c r="O211" s="38">
        <f>L211+M211+N211</f>
        <v>0.24</v>
      </c>
      <c r="P211" s="42"/>
      <c r="Q211" s="42"/>
      <c r="R211" s="37">
        <v>0</v>
      </c>
      <c r="S211" s="38">
        <f>P211+Q211+R211</f>
        <v>0</v>
      </c>
      <c r="T211" s="40">
        <f>F211+J211+O211+S211</f>
        <v>0.54</v>
      </c>
      <c r="U211" s="39">
        <v>0.04</v>
      </c>
      <c r="V211" s="39">
        <v>0.16</v>
      </c>
      <c r="W211" s="39">
        <v>0.18</v>
      </c>
      <c r="X211" s="39"/>
      <c r="Y211" s="39">
        <f>U211+V211+W211+X211</f>
        <v>0.38</v>
      </c>
      <c r="Z211" s="39">
        <f>T211-Y211</f>
        <v>0.16000000000000003</v>
      </c>
      <c r="AA211" s="41" t="s">
        <v>35</v>
      </c>
      <c r="AB211" s="42"/>
      <c r="AC211" s="42" t="s">
        <v>32</v>
      </c>
      <c r="AD211" s="3"/>
    </row>
    <row r="212" spans="1:30" ht="14.25" customHeight="1">
      <c r="A212" s="34">
        <v>202</v>
      </c>
      <c r="B212" s="35" t="s">
        <v>227</v>
      </c>
      <c r="C212" s="36"/>
      <c r="D212" s="36">
        <v>0.08</v>
      </c>
      <c r="E212" s="37">
        <v>0</v>
      </c>
      <c r="F212" s="38">
        <f>C212+D212+E212</f>
        <v>0.08</v>
      </c>
      <c r="G212" s="36">
        <v>0.14</v>
      </c>
      <c r="H212" s="36">
        <v>0.08</v>
      </c>
      <c r="I212" s="37">
        <v>0</v>
      </c>
      <c r="J212" s="38">
        <f>G212+H212+I212</f>
        <v>0.22000000000000003</v>
      </c>
      <c r="K212" s="39">
        <f>F212+J212</f>
        <v>0.30000000000000004</v>
      </c>
      <c r="L212" s="36">
        <v>0.16</v>
      </c>
      <c r="M212" s="36">
        <v>0.08</v>
      </c>
      <c r="N212" s="37">
        <v>0</v>
      </c>
      <c r="O212" s="38">
        <f>L212+M212+N212</f>
        <v>0.24</v>
      </c>
      <c r="P212" s="42"/>
      <c r="Q212" s="42"/>
      <c r="R212" s="37">
        <v>0</v>
      </c>
      <c r="S212" s="38">
        <f>P212+Q212+R212</f>
        <v>0</v>
      </c>
      <c r="T212" s="40">
        <f>F212+J212+O212+S212</f>
        <v>0.54</v>
      </c>
      <c r="U212" s="39">
        <v>0.04</v>
      </c>
      <c r="V212" s="39">
        <v>0.16</v>
      </c>
      <c r="W212" s="39">
        <v>0.25</v>
      </c>
      <c r="X212" s="39"/>
      <c r="Y212" s="39">
        <f>U212+V212+W212+X212</f>
        <v>0.45</v>
      </c>
      <c r="Z212" s="39">
        <f>T212-Y212</f>
        <v>0.09000000000000002</v>
      </c>
      <c r="AA212" s="41" t="s">
        <v>35</v>
      </c>
      <c r="AB212" s="42"/>
      <c r="AC212" s="42" t="s">
        <v>32</v>
      </c>
      <c r="AD212" s="3"/>
    </row>
    <row r="213" spans="1:30" ht="14.25" customHeight="1">
      <c r="A213" s="34">
        <v>203</v>
      </c>
      <c r="B213" s="35" t="s">
        <v>228</v>
      </c>
      <c r="C213" s="42"/>
      <c r="D213" s="36">
        <v>0.08</v>
      </c>
      <c r="E213" s="37">
        <v>0</v>
      </c>
      <c r="F213" s="38">
        <f>C213+D213+E213</f>
        <v>0.08</v>
      </c>
      <c r="G213" s="36">
        <v>0.14</v>
      </c>
      <c r="H213" s="36">
        <v>0.08</v>
      </c>
      <c r="I213" s="37">
        <v>0</v>
      </c>
      <c r="J213" s="38">
        <f>G213+H213+I213</f>
        <v>0.22000000000000003</v>
      </c>
      <c r="K213" s="39">
        <f>F213+J213</f>
        <v>0.30000000000000004</v>
      </c>
      <c r="L213" s="36">
        <v>0.16</v>
      </c>
      <c r="M213" s="36">
        <v>0.08</v>
      </c>
      <c r="N213" s="37">
        <v>0</v>
      </c>
      <c r="O213" s="38">
        <f>L213+M213+N213</f>
        <v>0.24</v>
      </c>
      <c r="P213" s="42"/>
      <c r="Q213" s="42"/>
      <c r="R213" s="37">
        <v>0</v>
      </c>
      <c r="S213" s="38">
        <f>P213+Q213+R213</f>
        <v>0</v>
      </c>
      <c r="T213" s="40">
        <f>F213+J213+O213+S213</f>
        <v>0.54</v>
      </c>
      <c r="U213" s="39">
        <v>0.04</v>
      </c>
      <c r="V213" s="39">
        <v>0.16</v>
      </c>
      <c r="W213" s="39">
        <v>0.18</v>
      </c>
      <c r="X213" s="39"/>
      <c r="Y213" s="39">
        <f>U213+V213+W213+X213</f>
        <v>0.38</v>
      </c>
      <c r="Z213" s="39">
        <f>T213-Y213</f>
        <v>0.16000000000000003</v>
      </c>
      <c r="AA213" s="41" t="s">
        <v>35</v>
      </c>
      <c r="AB213" s="42"/>
      <c r="AC213" s="42" t="s">
        <v>32</v>
      </c>
      <c r="AD213" s="3"/>
    </row>
    <row r="214" spans="1:30" ht="14.25" customHeight="1">
      <c r="A214" s="34">
        <v>204</v>
      </c>
      <c r="B214" s="35" t="s">
        <v>229</v>
      </c>
      <c r="C214" s="42"/>
      <c r="D214" s="36">
        <v>0.08</v>
      </c>
      <c r="E214" s="37">
        <v>0</v>
      </c>
      <c r="F214" s="38">
        <f>C214+D214+E214</f>
        <v>0.08</v>
      </c>
      <c r="G214" s="36">
        <v>0.14</v>
      </c>
      <c r="H214" s="36">
        <v>0.08</v>
      </c>
      <c r="I214" s="37">
        <v>0</v>
      </c>
      <c r="J214" s="38">
        <f>G214+H214+I214</f>
        <v>0.22000000000000003</v>
      </c>
      <c r="K214" s="39">
        <f>F214+J214</f>
        <v>0.30000000000000004</v>
      </c>
      <c r="L214" s="36">
        <v>0.16</v>
      </c>
      <c r="M214" s="36">
        <v>0.08</v>
      </c>
      <c r="N214" s="37">
        <v>0</v>
      </c>
      <c r="O214" s="38">
        <f>L214+M214+N214</f>
        <v>0.24</v>
      </c>
      <c r="P214" s="42"/>
      <c r="Q214" s="42"/>
      <c r="R214" s="37">
        <v>0</v>
      </c>
      <c r="S214" s="38">
        <f>P214+Q214+R214</f>
        <v>0</v>
      </c>
      <c r="T214" s="40">
        <f>F214+J214+O214+S214</f>
        <v>0.54</v>
      </c>
      <c r="U214" s="39">
        <v>0.04</v>
      </c>
      <c r="V214" s="39">
        <v>0.16</v>
      </c>
      <c r="W214" s="39">
        <v>0.18</v>
      </c>
      <c r="X214" s="39"/>
      <c r="Y214" s="39">
        <f>U214+V214+W214+X214</f>
        <v>0.38</v>
      </c>
      <c r="Z214" s="39">
        <f>T214-Y214</f>
        <v>0.16000000000000003</v>
      </c>
      <c r="AA214" s="41" t="s">
        <v>35</v>
      </c>
      <c r="AB214" s="42"/>
      <c r="AC214" s="42" t="s">
        <v>32</v>
      </c>
      <c r="AD214" s="3"/>
    </row>
    <row r="215" spans="1:30" ht="15.75" customHeight="1">
      <c r="A215" s="34">
        <v>205</v>
      </c>
      <c r="B215" s="35" t="s">
        <v>230</v>
      </c>
      <c r="C215" s="36">
        <v>0</v>
      </c>
      <c r="D215" s="36">
        <v>0.08</v>
      </c>
      <c r="E215" s="37">
        <v>0</v>
      </c>
      <c r="F215" s="38">
        <f>C215+D215+E215</f>
        <v>0.08</v>
      </c>
      <c r="G215" s="36">
        <v>0.14</v>
      </c>
      <c r="H215" s="36">
        <v>0.08</v>
      </c>
      <c r="I215" s="37">
        <v>0</v>
      </c>
      <c r="J215" s="38">
        <f>G215+H215+I215</f>
        <v>0.22000000000000003</v>
      </c>
      <c r="K215" s="39">
        <f>F215+J215</f>
        <v>0.30000000000000004</v>
      </c>
      <c r="L215" s="36">
        <v>0.16</v>
      </c>
      <c r="M215" s="36">
        <v>0.08</v>
      </c>
      <c r="N215" s="37">
        <v>0</v>
      </c>
      <c r="O215" s="38">
        <f>L215+M215+N215</f>
        <v>0.24</v>
      </c>
      <c r="P215" s="42"/>
      <c r="Q215" s="42"/>
      <c r="R215" s="37">
        <v>0</v>
      </c>
      <c r="S215" s="38">
        <f>P215+Q215+R215</f>
        <v>0</v>
      </c>
      <c r="T215" s="40">
        <f>F215+J215+O215+S215</f>
        <v>0.54</v>
      </c>
      <c r="U215" s="39">
        <v>0.04</v>
      </c>
      <c r="V215" s="39">
        <v>0.16</v>
      </c>
      <c r="W215" s="39">
        <v>0.18</v>
      </c>
      <c r="X215" s="39"/>
      <c r="Y215" s="39">
        <f>U215+V215+W215+X215</f>
        <v>0.38</v>
      </c>
      <c r="Z215" s="39">
        <f>T215-Y215</f>
        <v>0.16000000000000003</v>
      </c>
      <c r="AA215" s="41" t="s">
        <v>35</v>
      </c>
      <c r="AB215" s="42"/>
      <c r="AC215" s="42" t="s">
        <v>32</v>
      </c>
      <c r="AD215" s="3"/>
    </row>
    <row r="216" spans="1:30" ht="13.5" customHeight="1">
      <c r="A216" s="34">
        <v>206</v>
      </c>
      <c r="B216" s="35" t="s">
        <v>231</v>
      </c>
      <c r="C216" s="36">
        <v>0.21</v>
      </c>
      <c r="D216" s="36">
        <v>0.08</v>
      </c>
      <c r="E216" s="37">
        <v>0</v>
      </c>
      <c r="F216" s="38">
        <f>C216+D216+E216</f>
        <v>0.29</v>
      </c>
      <c r="G216" s="36">
        <v>0.14</v>
      </c>
      <c r="H216" s="36">
        <v>0.08</v>
      </c>
      <c r="I216" s="37">
        <v>0</v>
      </c>
      <c r="J216" s="38">
        <f>G216+H216+I216</f>
        <v>0.22000000000000003</v>
      </c>
      <c r="K216" s="39">
        <f>F216+J216</f>
        <v>0.51</v>
      </c>
      <c r="L216" s="36">
        <v>0.16</v>
      </c>
      <c r="M216" s="36">
        <v>0.08</v>
      </c>
      <c r="N216" s="37">
        <v>0</v>
      </c>
      <c r="O216" s="38">
        <f>L216+M216+N216</f>
        <v>0.24</v>
      </c>
      <c r="P216" s="36">
        <v>0.13</v>
      </c>
      <c r="Q216" s="36">
        <v>0.08</v>
      </c>
      <c r="R216" s="37">
        <v>0</v>
      </c>
      <c r="S216" s="38">
        <f>P216+Q216+R216</f>
        <v>0.21000000000000002</v>
      </c>
      <c r="T216" s="40">
        <f>F216+J216+O216+S216</f>
        <v>0.96</v>
      </c>
      <c r="U216" s="39">
        <v>0.22</v>
      </c>
      <c r="V216" s="39">
        <v>0.16</v>
      </c>
      <c r="W216" s="39">
        <v>0.55</v>
      </c>
      <c r="X216" s="39">
        <v>0.27</v>
      </c>
      <c r="Y216" s="39">
        <f>U216+V216+W216+X216</f>
        <v>1.2000000000000002</v>
      </c>
      <c r="Z216" s="39">
        <f>T216-Y216</f>
        <v>-0.2400000000000002</v>
      </c>
      <c r="AA216" s="41"/>
      <c r="AB216" s="42"/>
      <c r="AC216" s="42"/>
      <c r="AD216" s="3"/>
    </row>
    <row r="217" spans="1:30" ht="15" customHeight="1">
      <c r="A217" s="34">
        <v>207</v>
      </c>
      <c r="B217" s="35" t="s">
        <v>232</v>
      </c>
      <c r="C217" s="36"/>
      <c r="D217" s="36">
        <v>0.08</v>
      </c>
      <c r="E217" s="37">
        <v>0</v>
      </c>
      <c r="F217" s="38">
        <f>C217+D217+E217</f>
        <v>0.08</v>
      </c>
      <c r="G217" s="36">
        <v>0.14</v>
      </c>
      <c r="H217" s="36">
        <v>0.08</v>
      </c>
      <c r="I217" s="37">
        <v>0</v>
      </c>
      <c r="J217" s="38">
        <f>G217+H217+I217</f>
        <v>0.22000000000000003</v>
      </c>
      <c r="K217" s="39">
        <f>F217+J217</f>
        <v>0.30000000000000004</v>
      </c>
      <c r="L217" s="36">
        <v>0.16</v>
      </c>
      <c r="M217" s="36">
        <v>0.08</v>
      </c>
      <c r="N217" s="37">
        <v>0</v>
      </c>
      <c r="O217" s="38">
        <f>L217+M217+N217</f>
        <v>0.24</v>
      </c>
      <c r="P217" s="42"/>
      <c r="Q217" s="42"/>
      <c r="R217" s="37">
        <v>0</v>
      </c>
      <c r="S217" s="38">
        <f>P217+Q217+R217</f>
        <v>0</v>
      </c>
      <c r="T217" s="40">
        <f>F217+J217+O217+S217</f>
        <v>0.54</v>
      </c>
      <c r="U217" s="39">
        <v>0.04</v>
      </c>
      <c r="V217" s="39">
        <v>0.16</v>
      </c>
      <c r="W217" s="39">
        <v>0.18</v>
      </c>
      <c r="X217" s="39"/>
      <c r="Y217" s="39">
        <f>U217+V217+W217+X217</f>
        <v>0.38</v>
      </c>
      <c r="Z217" s="39">
        <f>T217-Y217</f>
        <v>0.16000000000000003</v>
      </c>
      <c r="AA217" s="41" t="s">
        <v>35</v>
      </c>
      <c r="AB217" s="42"/>
      <c r="AC217" s="42" t="s">
        <v>32</v>
      </c>
      <c r="AD217" s="3"/>
    </row>
    <row r="218" spans="1:30" ht="15" customHeight="1">
      <c r="A218" s="34">
        <v>208</v>
      </c>
      <c r="B218" s="35" t="s">
        <v>233</v>
      </c>
      <c r="C218" s="36">
        <v>0.21</v>
      </c>
      <c r="D218" s="36">
        <v>0.08</v>
      </c>
      <c r="E218" s="37">
        <v>0</v>
      </c>
      <c r="F218" s="38">
        <f>C218+D218+E218</f>
        <v>0.29</v>
      </c>
      <c r="G218" s="36">
        <v>0.14</v>
      </c>
      <c r="H218" s="36">
        <v>0.08</v>
      </c>
      <c r="I218" s="37">
        <v>0</v>
      </c>
      <c r="J218" s="38">
        <f>G218+H218+I218</f>
        <v>0.22000000000000003</v>
      </c>
      <c r="K218" s="39">
        <f>F218+J218</f>
        <v>0.51</v>
      </c>
      <c r="L218" s="36">
        <v>0.16</v>
      </c>
      <c r="M218" s="36">
        <v>0.08</v>
      </c>
      <c r="N218" s="37">
        <v>0</v>
      </c>
      <c r="O218" s="38">
        <f>L218+M218+N218</f>
        <v>0.24</v>
      </c>
      <c r="P218" s="42"/>
      <c r="Q218" s="42"/>
      <c r="R218" s="37">
        <v>0</v>
      </c>
      <c r="S218" s="38">
        <f>P218+Q218+R218</f>
        <v>0</v>
      </c>
      <c r="T218" s="40">
        <f>F218+J218+O218+S218</f>
        <v>0.75</v>
      </c>
      <c r="U218" s="39">
        <v>0.21</v>
      </c>
      <c r="V218" s="39">
        <v>0.16</v>
      </c>
      <c r="W218" s="39">
        <v>0.18</v>
      </c>
      <c r="X218" s="39"/>
      <c r="Y218" s="39">
        <f>U218+V218+W218+X218</f>
        <v>0.55</v>
      </c>
      <c r="Z218" s="39">
        <f>T218-Y218</f>
        <v>0.19999999999999996</v>
      </c>
      <c r="AA218" s="41"/>
      <c r="AB218" s="42"/>
      <c r="AC218" s="42" t="s">
        <v>32</v>
      </c>
      <c r="AD218" s="3"/>
    </row>
    <row r="219" spans="1:30" ht="16.5" customHeight="1">
      <c r="A219" s="34">
        <v>209</v>
      </c>
      <c r="B219" s="35" t="s">
        <v>234</v>
      </c>
      <c r="C219" s="36"/>
      <c r="D219" s="36">
        <v>0.08</v>
      </c>
      <c r="E219" s="37">
        <v>0</v>
      </c>
      <c r="F219" s="38">
        <f>C219+D219+E219</f>
        <v>0.08</v>
      </c>
      <c r="G219" s="36">
        <v>0.14</v>
      </c>
      <c r="H219" s="36">
        <v>0.08</v>
      </c>
      <c r="I219" s="37">
        <v>0</v>
      </c>
      <c r="J219" s="38">
        <f>G219+H219+I219</f>
        <v>0.22000000000000003</v>
      </c>
      <c r="K219" s="39">
        <f>F219+J219</f>
        <v>0.30000000000000004</v>
      </c>
      <c r="L219" s="36">
        <v>0.16</v>
      </c>
      <c r="M219" s="36">
        <v>0.08</v>
      </c>
      <c r="N219" s="37">
        <v>0</v>
      </c>
      <c r="O219" s="38">
        <f>L219+M219+N219</f>
        <v>0.24</v>
      </c>
      <c r="P219" s="42"/>
      <c r="Q219" s="42"/>
      <c r="R219" s="37">
        <v>0</v>
      </c>
      <c r="S219" s="38">
        <f>P219+Q219+R219</f>
        <v>0</v>
      </c>
      <c r="T219" s="40">
        <f>F219+J219+O219+S219</f>
        <v>0.54</v>
      </c>
      <c r="U219" s="39">
        <v>0.04</v>
      </c>
      <c r="V219" s="39">
        <v>0.16</v>
      </c>
      <c r="W219" s="39">
        <v>0.18</v>
      </c>
      <c r="X219" s="39"/>
      <c r="Y219" s="39">
        <f>U219+V219+W219+X219</f>
        <v>0.38</v>
      </c>
      <c r="Z219" s="39">
        <f>T219-Y219</f>
        <v>0.16000000000000003</v>
      </c>
      <c r="AA219" s="41" t="s">
        <v>35</v>
      </c>
      <c r="AB219" s="42"/>
      <c r="AC219" s="42" t="s">
        <v>32</v>
      </c>
      <c r="AD219" s="3"/>
    </row>
    <row r="220" spans="1:30" ht="15" customHeight="1">
      <c r="A220" s="34">
        <v>210</v>
      </c>
      <c r="B220" s="35" t="s">
        <v>235</v>
      </c>
      <c r="C220" s="36">
        <v>0.21</v>
      </c>
      <c r="D220" s="36">
        <v>0.08</v>
      </c>
      <c r="E220" s="37">
        <v>0</v>
      </c>
      <c r="F220" s="38">
        <f>C220+D220+E220</f>
        <v>0.29</v>
      </c>
      <c r="G220" s="36">
        <v>0.14</v>
      </c>
      <c r="H220" s="36">
        <v>0.08</v>
      </c>
      <c r="I220" s="37">
        <v>0.02</v>
      </c>
      <c r="J220" s="38">
        <f>G220+H220+I220</f>
        <v>0.24000000000000002</v>
      </c>
      <c r="K220" s="39">
        <f>F220+J220</f>
        <v>0.53</v>
      </c>
      <c r="L220" s="36">
        <v>0.16</v>
      </c>
      <c r="M220" s="36">
        <v>0.08</v>
      </c>
      <c r="N220" s="37">
        <v>0.05</v>
      </c>
      <c r="O220" s="38">
        <f>L220+M220+N220</f>
        <v>0.29</v>
      </c>
      <c r="P220" s="36">
        <v>0.13</v>
      </c>
      <c r="Q220" s="36">
        <v>0.08</v>
      </c>
      <c r="R220" s="37">
        <v>0</v>
      </c>
      <c r="S220" s="38">
        <f>P220+Q220+R220</f>
        <v>0.21000000000000002</v>
      </c>
      <c r="T220" s="40">
        <f>F220+J220+O220+S220</f>
        <v>1.03</v>
      </c>
      <c r="U220" s="39">
        <v>0.24</v>
      </c>
      <c r="V220" s="39">
        <v>0.16</v>
      </c>
      <c r="W220" s="39">
        <v>0.64</v>
      </c>
      <c r="X220" s="39">
        <v>0.3</v>
      </c>
      <c r="Y220" s="39">
        <f>U220+V220+W220+X220</f>
        <v>1.34</v>
      </c>
      <c r="Z220" s="39">
        <f>T220-Y220</f>
        <v>-0.31000000000000005</v>
      </c>
      <c r="AA220" s="41"/>
      <c r="AB220" s="42"/>
      <c r="AC220" s="42"/>
      <c r="AD220" s="3"/>
    </row>
    <row r="221" spans="1:30" ht="15" customHeight="1">
      <c r="A221" s="34">
        <v>211</v>
      </c>
      <c r="B221" s="35" t="s">
        <v>236</v>
      </c>
      <c r="C221" s="36">
        <v>0.21</v>
      </c>
      <c r="D221" s="36">
        <v>0.08</v>
      </c>
      <c r="E221" s="37">
        <v>0</v>
      </c>
      <c r="F221" s="38">
        <f>C221+D221+E221</f>
        <v>0.29</v>
      </c>
      <c r="G221" s="36">
        <v>0.14</v>
      </c>
      <c r="H221" s="36">
        <v>0.08</v>
      </c>
      <c r="I221" s="37">
        <v>0</v>
      </c>
      <c r="J221" s="38">
        <f>G221+H221+I221</f>
        <v>0.22000000000000003</v>
      </c>
      <c r="K221" s="39">
        <f>F221+J221</f>
        <v>0.51</v>
      </c>
      <c r="L221" s="42"/>
      <c r="M221" s="36"/>
      <c r="N221" s="37">
        <v>0</v>
      </c>
      <c r="O221" s="38">
        <f>L221+M221+N221</f>
        <v>0</v>
      </c>
      <c r="P221" s="42"/>
      <c r="Q221" s="42"/>
      <c r="R221" s="37">
        <v>0</v>
      </c>
      <c r="S221" s="38">
        <f>P221+Q221+R221</f>
        <v>0</v>
      </c>
      <c r="T221" s="40">
        <f>F221+J221+O221+S221</f>
        <v>0.51</v>
      </c>
      <c r="U221" s="39">
        <v>0.21</v>
      </c>
      <c r="V221" s="39">
        <v>0.16</v>
      </c>
      <c r="W221" s="39"/>
      <c r="X221" s="39"/>
      <c r="Y221" s="39">
        <f>U221+V221+W221+X221</f>
        <v>0.37</v>
      </c>
      <c r="Z221" s="39">
        <f>T221-Y221</f>
        <v>0.14</v>
      </c>
      <c r="AA221" s="41"/>
      <c r="AB221" s="42" t="s">
        <v>39</v>
      </c>
      <c r="AC221" s="42" t="s">
        <v>32</v>
      </c>
      <c r="AD221" s="3"/>
    </row>
    <row r="222" spans="1:30" ht="15" customHeight="1">
      <c r="A222" s="34">
        <v>212</v>
      </c>
      <c r="B222" s="35" t="s">
        <v>237</v>
      </c>
      <c r="C222" s="42"/>
      <c r="D222" s="36">
        <v>0.08</v>
      </c>
      <c r="E222" s="37">
        <v>0</v>
      </c>
      <c r="F222" s="38">
        <f>C222+D222+E222</f>
        <v>0.08</v>
      </c>
      <c r="G222" s="36">
        <v>0.14</v>
      </c>
      <c r="H222" s="36">
        <v>0.08</v>
      </c>
      <c r="I222" s="37">
        <v>0</v>
      </c>
      <c r="J222" s="38">
        <f>G222+H222+I222</f>
        <v>0.22000000000000003</v>
      </c>
      <c r="K222" s="39">
        <f>F222+J222</f>
        <v>0.30000000000000004</v>
      </c>
      <c r="L222" s="36"/>
      <c r="M222" s="36"/>
      <c r="N222" s="37">
        <v>0</v>
      </c>
      <c r="O222" s="38">
        <f>L222+M222+N222</f>
        <v>0</v>
      </c>
      <c r="P222" s="36"/>
      <c r="Q222" s="36"/>
      <c r="R222" s="37">
        <v>0</v>
      </c>
      <c r="S222" s="38">
        <f>P222+Q222+R222</f>
        <v>0</v>
      </c>
      <c r="T222" s="40">
        <f>F222+J222+O222+S222</f>
        <v>0.30000000000000004</v>
      </c>
      <c r="U222" s="39">
        <v>0.04</v>
      </c>
      <c r="V222" s="39">
        <v>0.16</v>
      </c>
      <c r="W222" s="39"/>
      <c r="X222" s="39"/>
      <c r="Y222" s="39">
        <f>U222+V222+W222+X222</f>
        <v>0.2</v>
      </c>
      <c r="Z222" s="39">
        <f>T222-Y222</f>
        <v>0.10000000000000003</v>
      </c>
      <c r="AA222" s="41" t="s">
        <v>35</v>
      </c>
      <c r="AB222" s="42" t="s">
        <v>39</v>
      </c>
      <c r="AC222" s="42" t="s">
        <v>32</v>
      </c>
      <c r="AD222" s="3"/>
    </row>
    <row r="223" spans="1:30" ht="15" customHeight="1">
      <c r="A223" s="34">
        <v>213</v>
      </c>
      <c r="B223" s="35" t="s">
        <v>238</v>
      </c>
      <c r="C223" s="36"/>
      <c r="D223" s="36">
        <v>0.08</v>
      </c>
      <c r="E223" s="37">
        <v>0</v>
      </c>
      <c r="F223" s="38">
        <f>C223+D223+E223</f>
        <v>0.08</v>
      </c>
      <c r="G223" s="36">
        <v>0.14</v>
      </c>
      <c r="H223" s="36">
        <v>0.08</v>
      </c>
      <c r="I223" s="37">
        <v>0</v>
      </c>
      <c r="J223" s="38">
        <f>G223+H223+I223</f>
        <v>0.22000000000000003</v>
      </c>
      <c r="K223" s="39">
        <f>F223+J223</f>
        <v>0.30000000000000004</v>
      </c>
      <c r="L223" s="36">
        <v>0.16</v>
      </c>
      <c r="M223" s="36">
        <v>0.08</v>
      </c>
      <c r="N223" s="37">
        <v>0</v>
      </c>
      <c r="O223" s="38">
        <f>L223+M223+N223</f>
        <v>0.24</v>
      </c>
      <c r="P223" s="36"/>
      <c r="Q223" s="36"/>
      <c r="R223" s="37">
        <v>0</v>
      </c>
      <c r="S223" s="38">
        <f>P223+Q223+R223</f>
        <v>0</v>
      </c>
      <c r="T223" s="40">
        <f>F223+J223+O223+S223</f>
        <v>0.54</v>
      </c>
      <c r="U223" s="39"/>
      <c r="V223" s="39"/>
      <c r="W223" s="39"/>
      <c r="X223" s="39"/>
      <c r="Y223" s="39">
        <v>0.38</v>
      </c>
      <c r="Z223" s="39">
        <f>T223-Y223</f>
        <v>0.16000000000000003</v>
      </c>
      <c r="AA223" s="41" t="s">
        <v>35</v>
      </c>
      <c r="AB223" s="42"/>
      <c r="AC223" s="42" t="s">
        <v>32</v>
      </c>
      <c r="AD223" s="3"/>
    </row>
    <row r="224" spans="1:30" ht="15" customHeight="1">
      <c r="A224" s="34">
        <v>214</v>
      </c>
      <c r="B224" s="35" t="s">
        <v>239</v>
      </c>
      <c r="C224" s="42"/>
      <c r="D224" s="36">
        <v>0.08</v>
      </c>
      <c r="E224" s="37">
        <v>0</v>
      </c>
      <c r="F224" s="38">
        <f>C224+D224+E224</f>
        <v>0.08</v>
      </c>
      <c r="G224" s="36">
        <v>0.14</v>
      </c>
      <c r="H224" s="36">
        <v>0.08</v>
      </c>
      <c r="I224" s="37">
        <v>0</v>
      </c>
      <c r="J224" s="38">
        <f>G224+H224+I224</f>
        <v>0.22000000000000003</v>
      </c>
      <c r="K224" s="39">
        <f>F224+J224</f>
        <v>0.30000000000000004</v>
      </c>
      <c r="L224" s="36">
        <v>0.16</v>
      </c>
      <c r="M224" s="36">
        <v>0.08</v>
      </c>
      <c r="N224" s="37">
        <v>0.15</v>
      </c>
      <c r="O224" s="38">
        <f>L224+M224+N224</f>
        <v>0.39</v>
      </c>
      <c r="P224" s="36"/>
      <c r="Q224" s="36"/>
      <c r="R224" s="37">
        <v>0</v>
      </c>
      <c r="S224" s="38">
        <f>P224+Q224+R224</f>
        <v>0</v>
      </c>
      <c r="T224" s="40">
        <f>F224+J224+O224+S224</f>
        <v>0.6900000000000001</v>
      </c>
      <c r="U224" s="39"/>
      <c r="V224" s="39"/>
      <c r="W224" s="39"/>
      <c r="X224" s="39"/>
      <c r="Y224" s="39">
        <v>0.38</v>
      </c>
      <c r="Z224" s="39">
        <f>T224-Y224</f>
        <v>0.31000000000000005</v>
      </c>
      <c r="AA224" s="41" t="s">
        <v>35</v>
      </c>
      <c r="AB224" s="42"/>
      <c r="AC224" s="42" t="s">
        <v>32</v>
      </c>
      <c r="AD224" s="3"/>
    </row>
    <row r="225" spans="1:30" ht="15" customHeight="1">
      <c r="A225" s="34">
        <v>215</v>
      </c>
      <c r="B225" s="35" t="s">
        <v>240</v>
      </c>
      <c r="C225" s="42"/>
      <c r="D225" s="36">
        <v>0.08</v>
      </c>
      <c r="E225" s="37">
        <v>0.02</v>
      </c>
      <c r="F225" s="38">
        <f>C225+D225+E225</f>
        <v>0.1</v>
      </c>
      <c r="G225" s="36">
        <v>0.14</v>
      </c>
      <c r="H225" s="36">
        <v>0.08</v>
      </c>
      <c r="I225" s="37">
        <v>0.03</v>
      </c>
      <c r="J225" s="38">
        <f>G225+H225+I225</f>
        <v>0.25</v>
      </c>
      <c r="K225" s="39">
        <f>F225+J225</f>
        <v>0.35</v>
      </c>
      <c r="L225" s="36">
        <v>0.16</v>
      </c>
      <c r="M225" s="36">
        <v>0.08</v>
      </c>
      <c r="N225" s="37">
        <v>0</v>
      </c>
      <c r="O225" s="38">
        <f>L225+M225+N225</f>
        <v>0.24</v>
      </c>
      <c r="P225" s="36"/>
      <c r="Q225" s="36"/>
      <c r="R225" s="37">
        <v>0</v>
      </c>
      <c r="S225" s="38">
        <f>P225+Q225+R225</f>
        <v>0</v>
      </c>
      <c r="T225" s="40">
        <f>F225+J225+O225+S225</f>
        <v>0.59</v>
      </c>
      <c r="U225" s="39">
        <v>0.04</v>
      </c>
      <c r="V225" s="39">
        <v>0.16</v>
      </c>
      <c r="W225" s="39">
        <v>0.18</v>
      </c>
      <c r="X225" s="39"/>
      <c r="Y225" s="39">
        <f>U225+V225+W225+X225</f>
        <v>0.38</v>
      </c>
      <c r="Z225" s="39">
        <f>T225-Y225</f>
        <v>0.20999999999999996</v>
      </c>
      <c r="AA225" s="41" t="s">
        <v>35</v>
      </c>
      <c r="AB225" s="42"/>
      <c r="AC225" s="42" t="s">
        <v>32</v>
      </c>
      <c r="AD225" s="3"/>
    </row>
    <row r="226" spans="1:30" ht="15" customHeight="1">
      <c r="A226" s="34">
        <v>216</v>
      </c>
      <c r="B226" s="35" t="s">
        <v>241</v>
      </c>
      <c r="C226" s="36"/>
      <c r="D226" s="36">
        <v>0.08</v>
      </c>
      <c r="E226" s="37">
        <v>0</v>
      </c>
      <c r="F226" s="38">
        <f>C226+D226+E226</f>
        <v>0.08</v>
      </c>
      <c r="G226" s="36">
        <v>0.14</v>
      </c>
      <c r="H226" s="36">
        <v>0.08</v>
      </c>
      <c r="I226" s="37">
        <v>0.04</v>
      </c>
      <c r="J226" s="38">
        <f>G226+H226+I226</f>
        <v>0.26</v>
      </c>
      <c r="K226" s="39">
        <f>F226+J226</f>
        <v>0.34</v>
      </c>
      <c r="L226" s="36">
        <v>0.16</v>
      </c>
      <c r="M226" s="36">
        <v>0.08</v>
      </c>
      <c r="N226" s="37">
        <v>0</v>
      </c>
      <c r="O226" s="38">
        <f>L226+M226+N226</f>
        <v>0.24</v>
      </c>
      <c r="P226" s="36"/>
      <c r="Q226" s="36"/>
      <c r="R226" s="37">
        <v>0</v>
      </c>
      <c r="S226" s="38">
        <f>P226+Q226+R226</f>
        <v>0</v>
      </c>
      <c r="T226" s="40">
        <f>F226+J226+O226+S226</f>
        <v>0.5800000000000001</v>
      </c>
      <c r="U226" s="39">
        <v>0.04</v>
      </c>
      <c r="V226" s="39">
        <v>0.16</v>
      </c>
      <c r="W226" s="39">
        <v>0.18</v>
      </c>
      <c r="X226" s="39"/>
      <c r="Y226" s="39">
        <f>U226+V226+W226+X226</f>
        <v>0.38</v>
      </c>
      <c r="Z226" s="39">
        <f>T226-Y226</f>
        <v>0.20000000000000007</v>
      </c>
      <c r="AA226" s="41" t="s">
        <v>35</v>
      </c>
      <c r="AB226" s="42"/>
      <c r="AC226" s="42" t="s">
        <v>32</v>
      </c>
      <c r="AD226" s="3"/>
    </row>
    <row r="227" spans="1:30" ht="15" customHeight="1">
      <c r="A227" s="34">
        <v>217</v>
      </c>
      <c r="B227" s="45" t="s">
        <v>242</v>
      </c>
      <c r="C227" s="36"/>
      <c r="D227" s="36">
        <v>0.08</v>
      </c>
      <c r="E227" s="37">
        <v>0</v>
      </c>
      <c r="F227" s="38">
        <f>C227+D227+E227</f>
        <v>0.08</v>
      </c>
      <c r="G227" s="36">
        <v>0.14</v>
      </c>
      <c r="H227" s="36">
        <v>0.08</v>
      </c>
      <c r="I227" s="37">
        <v>0</v>
      </c>
      <c r="J227" s="38">
        <f>G227+H227+I227</f>
        <v>0.22000000000000003</v>
      </c>
      <c r="K227" s="39">
        <f>F227+J227</f>
        <v>0.30000000000000004</v>
      </c>
      <c r="L227" s="36">
        <v>0.16</v>
      </c>
      <c r="M227" s="36">
        <v>0.08</v>
      </c>
      <c r="N227" s="37">
        <v>0</v>
      </c>
      <c r="O227" s="38">
        <f>L227+M227+N227</f>
        <v>0.24</v>
      </c>
      <c r="P227" s="36"/>
      <c r="Q227" s="36"/>
      <c r="R227" s="37">
        <v>0</v>
      </c>
      <c r="S227" s="38">
        <f>P227+Q227+R227</f>
        <v>0</v>
      </c>
      <c r="T227" s="40">
        <f>F227+J227+O227+S227</f>
        <v>0.54</v>
      </c>
      <c r="U227" s="39"/>
      <c r="V227" s="39"/>
      <c r="W227" s="39"/>
      <c r="X227" s="39"/>
      <c r="Y227" s="39">
        <v>0.38</v>
      </c>
      <c r="Z227" s="39">
        <f>T227-Y227</f>
        <v>0.16000000000000003</v>
      </c>
      <c r="AA227" s="41" t="s">
        <v>35</v>
      </c>
      <c r="AB227" s="42"/>
      <c r="AC227" s="42" t="s">
        <v>32</v>
      </c>
      <c r="AD227" s="3"/>
    </row>
    <row r="228" spans="1:30" ht="15" customHeight="1">
      <c r="A228" s="34">
        <v>218</v>
      </c>
      <c r="B228" s="35" t="s">
        <v>243</v>
      </c>
      <c r="C228" s="36"/>
      <c r="D228" s="36">
        <v>0.08</v>
      </c>
      <c r="E228" s="37">
        <v>0</v>
      </c>
      <c r="F228" s="38">
        <f>C228+D228+E228</f>
        <v>0.08</v>
      </c>
      <c r="G228" s="36">
        <v>0.14</v>
      </c>
      <c r="H228" s="36">
        <v>0.08</v>
      </c>
      <c r="I228" s="37">
        <v>0.08</v>
      </c>
      <c r="J228" s="38">
        <f>G228+H228+I228</f>
        <v>0.30000000000000004</v>
      </c>
      <c r="K228" s="39">
        <f>F228+J228</f>
        <v>0.38000000000000006</v>
      </c>
      <c r="L228" s="36">
        <v>0.16</v>
      </c>
      <c r="M228" s="36">
        <v>0.08</v>
      </c>
      <c r="N228" s="37">
        <v>0</v>
      </c>
      <c r="O228" s="38">
        <f>L228+M228+N228</f>
        <v>0.24</v>
      </c>
      <c r="P228" s="36"/>
      <c r="Q228" s="36"/>
      <c r="R228" s="37">
        <v>0</v>
      </c>
      <c r="S228" s="38">
        <f>P228+Q228+R228</f>
        <v>0</v>
      </c>
      <c r="T228" s="40">
        <f>F228+J228+O228+S228</f>
        <v>0.6200000000000001</v>
      </c>
      <c r="U228" s="39"/>
      <c r="V228" s="39"/>
      <c r="W228" s="39"/>
      <c r="X228" s="39"/>
      <c r="Y228" s="39">
        <v>0.38</v>
      </c>
      <c r="Z228" s="39">
        <f>T228-Y228</f>
        <v>0.2400000000000001</v>
      </c>
      <c r="AA228" s="41" t="s">
        <v>35</v>
      </c>
      <c r="AB228" s="42"/>
      <c r="AC228" s="42" t="s">
        <v>32</v>
      </c>
      <c r="AD228" s="3"/>
    </row>
    <row r="229" spans="1:30" ht="15" customHeight="1">
      <c r="A229" s="34">
        <v>219</v>
      </c>
      <c r="B229" s="35" t="s">
        <v>244</v>
      </c>
      <c r="C229" s="36"/>
      <c r="D229" s="36">
        <v>0.08</v>
      </c>
      <c r="E229" s="37">
        <v>0.06</v>
      </c>
      <c r="F229" s="38">
        <f>C229+D229+E229</f>
        <v>0.14</v>
      </c>
      <c r="G229" s="36">
        <v>0.14</v>
      </c>
      <c r="H229" s="36">
        <v>0.08</v>
      </c>
      <c r="I229" s="37">
        <v>0</v>
      </c>
      <c r="J229" s="38">
        <f>G229+H229+I229</f>
        <v>0.22000000000000003</v>
      </c>
      <c r="K229" s="39">
        <f>F229+J229</f>
        <v>0.36000000000000004</v>
      </c>
      <c r="L229" s="36">
        <v>0.16</v>
      </c>
      <c r="M229" s="36">
        <v>0.08</v>
      </c>
      <c r="N229" s="37">
        <v>0.32</v>
      </c>
      <c r="O229" s="38">
        <f>L229+M229+N229</f>
        <v>0.56</v>
      </c>
      <c r="P229" s="36"/>
      <c r="Q229" s="36"/>
      <c r="R229" s="37">
        <v>0</v>
      </c>
      <c r="S229" s="38">
        <f>P229+Q229+R229</f>
        <v>0</v>
      </c>
      <c r="T229" s="40">
        <f>F229+J229+O229+S229</f>
        <v>0.9200000000000002</v>
      </c>
      <c r="U229" s="39"/>
      <c r="V229" s="39"/>
      <c r="W229" s="39"/>
      <c r="X229" s="39"/>
      <c r="Y229" s="39">
        <v>0.38</v>
      </c>
      <c r="Z229" s="39">
        <f>T229-Y229</f>
        <v>0.5400000000000001</v>
      </c>
      <c r="AA229" s="41" t="s">
        <v>35</v>
      </c>
      <c r="AB229" s="42"/>
      <c r="AC229" s="42" t="s">
        <v>32</v>
      </c>
      <c r="AD229" s="3"/>
    </row>
    <row r="230" spans="1:30" ht="15" customHeight="1">
      <c r="A230" s="34">
        <v>220</v>
      </c>
      <c r="B230" s="35" t="s">
        <v>245</v>
      </c>
      <c r="C230" s="36"/>
      <c r="D230" s="36">
        <v>0.08</v>
      </c>
      <c r="E230" s="37">
        <v>0</v>
      </c>
      <c r="F230" s="38">
        <f>C230+D230+E230</f>
        <v>0.08</v>
      </c>
      <c r="G230" s="36">
        <v>0.14</v>
      </c>
      <c r="H230" s="36">
        <v>0.08</v>
      </c>
      <c r="I230" s="37">
        <v>0</v>
      </c>
      <c r="J230" s="38">
        <f>G230+H230+I230</f>
        <v>0.22000000000000003</v>
      </c>
      <c r="K230" s="39">
        <f>F230+J230</f>
        <v>0.30000000000000004</v>
      </c>
      <c r="L230" s="36">
        <v>0.16</v>
      </c>
      <c r="M230" s="36">
        <v>0.08</v>
      </c>
      <c r="N230" s="37">
        <v>0</v>
      </c>
      <c r="O230" s="38">
        <f>L230+M230+N230</f>
        <v>0.24</v>
      </c>
      <c r="P230" s="36"/>
      <c r="Q230" s="36"/>
      <c r="R230" s="37">
        <v>0</v>
      </c>
      <c r="S230" s="38">
        <f>P230+Q230+R230</f>
        <v>0</v>
      </c>
      <c r="T230" s="40">
        <f>F230+J230+O230+S230</f>
        <v>0.54</v>
      </c>
      <c r="U230" s="39"/>
      <c r="V230" s="39"/>
      <c r="W230" s="39"/>
      <c r="X230" s="39"/>
      <c r="Y230" s="39">
        <v>0.38</v>
      </c>
      <c r="Z230" s="39">
        <f>T230-Y230</f>
        <v>0.16000000000000003</v>
      </c>
      <c r="AA230" s="41" t="s">
        <v>35</v>
      </c>
      <c r="AB230" s="42"/>
      <c r="AC230" s="42" t="s">
        <v>32</v>
      </c>
      <c r="AD230" s="3"/>
    </row>
    <row r="231" spans="1:30" ht="15" customHeight="1">
      <c r="A231" s="34">
        <v>221</v>
      </c>
      <c r="B231" s="35" t="s">
        <v>246</v>
      </c>
      <c r="C231" s="36"/>
      <c r="D231" s="36">
        <v>0.08</v>
      </c>
      <c r="E231" s="37">
        <v>0.06</v>
      </c>
      <c r="F231" s="38">
        <f>C231+D231+E231</f>
        <v>0.14</v>
      </c>
      <c r="G231" s="36">
        <v>0.14</v>
      </c>
      <c r="H231" s="36">
        <v>0.08</v>
      </c>
      <c r="I231" s="37">
        <v>0</v>
      </c>
      <c r="J231" s="38">
        <f>G231+H231+I231</f>
        <v>0.22000000000000003</v>
      </c>
      <c r="K231" s="39">
        <f>F231+J231</f>
        <v>0.36000000000000004</v>
      </c>
      <c r="L231" s="36">
        <v>0.16</v>
      </c>
      <c r="M231" s="36">
        <v>0.08</v>
      </c>
      <c r="N231" s="37">
        <v>0.17</v>
      </c>
      <c r="O231" s="38">
        <f>L231+M231+N231</f>
        <v>0.41000000000000003</v>
      </c>
      <c r="P231" s="36"/>
      <c r="Q231" s="36"/>
      <c r="R231" s="37">
        <v>0</v>
      </c>
      <c r="S231" s="38">
        <f>P231+Q231+R231</f>
        <v>0</v>
      </c>
      <c r="T231" s="40">
        <f>F231+J231+O231+S231</f>
        <v>0.77</v>
      </c>
      <c r="U231" s="39"/>
      <c r="V231" s="39"/>
      <c r="W231" s="39"/>
      <c r="X231" s="39"/>
      <c r="Y231" s="39">
        <v>0.38</v>
      </c>
      <c r="Z231" s="39">
        <f>T231-Y231</f>
        <v>0.39</v>
      </c>
      <c r="AA231" s="41" t="s">
        <v>35</v>
      </c>
      <c r="AB231" s="42"/>
      <c r="AC231" s="42" t="s">
        <v>32</v>
      </c>
      <c r="AD231" s="3"/>
    </row>
    <row r="232" spans="1:30" ht="15" customHeight="1">
      <c r="A232" s="34">
        <v>222</v>
      </c>
      <c r="B232" s="35" t="s">
        <v>247</v>
      </c>
      <c r="C232" s="36"/>
      <c r="D232" s="36">
        <v>0.08</v>
      </c>
      <c r="E232" s="37">
        <v>0</v>
      </c>
      <c r="F232" s="38">
        <f>C232+D232+E232</f>
        <v>0.08</v>
      </c>
      <c r="G232" s="36">
        <v>0.14</v>
      </c>
      <c r="H232" s="36">
        <v>0.08</v>
      </c>
      <c r="I232" s="37">
        <v>0</v>
      </c>
      <c r="J232" s="38">
        <f>G232+H232+I232</f>
        <v>0.22000000000000003</v>
      </c>
      <c r="K232" s="39">
        <f>F232+J232</f>
        <v>0.30000000000000004</v>
      </c>
      <c r="L232" s="36">
        <v>0.16</v>
      </c>
      <c r="M232" s="36">
        <v>0.08</v>
      </c>
      <c r="N232" s="37">
        <v>0</v>
      </c>
      <c r="O232" s="38">
        <f>L232+M232+N232</f>
        <v>0.24</v>
      </c>
      <c r="P232" s="36"/>
      <c r="Q232" s="36"/>
      <c r="R232" s="37">
        <v>0</v>
      </c>
      <c r="S232" s="38">
        <f>P232+Q232+R232</f>
        <v>0</v>
      </c>
      <c r="T232" s="40">
        <f>F232+J232+O232+S232</f>
        <v>0.54</v>
      </c>
      <c r="U232" s="39"/>
      <c r="V232" s="39"/>
      <c r="W232" s="39"/>
      <c r="X232" s="39"/>
      <c r="Y232" s="39">
        <v>0.38</v>
      </c>
      <c r="Z232" s="39">
        <f>T232-Y232</f>
        <v>0.16000000000000003</v>
      </c>
      <c r="AA232" s="41" t="s">
        <v>35</v>
      </c>
      <c r="AB232" s="42"/>
      <c r="AC232" s="42" t="s">
        <v>32</v>
      </c>
      <c r="AD232" s="3"/>
    </row>
    <row r="233" spans="1:30" ht="15" customHeight="1">
      <c r="A233" s="34">
        <v>223</v>
      </c>
      <c r="B233" s="35" t="s">
        <v>248</v>
      </c>
      <c r="C233" s="36"/>
      <c r="D233" s="36">
        <v>0.08</v>
      </c>
      <c r="E233" s="37">
        <v>0</v>
      </c>
      <c r="F233" s="38">
        <f>C233+D233+E233</f>
        <v>0.08</v>
      </c>
      <c r="G233" s="36">
        <v>0.14</v>
      </c>
      <c r="H233" s="36">
        <v>0.08</v>
      </c>
      <c r="I233" s="37">
        <v>0</v>
      </c>
      <c r="J233" s="38">
        <f>G233+H233+I233</f>
        <v>0.22000000000000003</v>
      </c>
      <c r="K233" s="39">
        <f>F233+J233</f>
        <v>0.30000000000000004</v>
      </c>
      <c r="L233" s="36">
        <v>0.16</v>
      </c>
      <c r="M233" s="36">
        <v>0.08</v>
      </c>
      <c r="N233" s="37">
        <v>0</v>
      </c>
      <c r="O233" s="38">
        <f>L233+M233+N233</f>
        <v>0.24</v>
      </c>
      <c r="P233" s="36"/>
      <c r="Q233" s="36"/>
      <c r="R233" s="37">
        <v>0</v>
      </c>
      <c r="S233" s="38">
        <f>P233+Q233+R233</f>
        <v>0</v>
      </c>
      <c r="T233" s="40">
        <f>F233+J233+O233+S233</f>
        <v>0.54</v>
      </c>
      <c r="U233" s="39"/>
      <c r="V233" s="39"/>
      <c r="W233" s="39"/>
      <c r="X233" s="39"/>
      <c r="Y233" s="39">
        <v>0.38</v>
      </c>
      <c r="Z233" s="39">
        <f>T233-Y233</f>
        <v>0.16000000000000003</v>
      </c>
      <c r="AA233" s="41" t="s">
        <v>35</v>
      </c>
      <c r="AB233" s="42"/>
      <c r="AC233" s="42" t="s">
        <v>32</v>
      </c>
      <c r="AD233" s="3"/>
    </row>
    <row r="234" spans="1:30" ht="13.5" customHeight="1">
      <c r="A234" s="34">
        <v>224</v>
      </c>
      <c r="B234" s="35" t="s">
        <v>249</v>
      </c>
      <c r="C234" s="36">
        <v>0.21</v>
      </c>
      <c r="D234" s="36">
        <v>0.08</v>
      </c>
      <c r="E234" s="37">
        <v>0</v>
      </c>
      <c r="F234" s="38">
        <f>C234+D234+E234</f>
        <v>0.29</v>
      </c>
      <c r="G234" s="36">
        <v>0.14</v>
      </c>
      <c r="H234" s="36">
        <v>0.08</v>
      </c>
      <c r="I234" s="37">
        <v>0</v>
      </c>
      <c r="J234" s="38">
        <f>G234+H234+I234</f>
        <v>0.22000000000000003</v>
      </c>
      <c r="K234" s="39">
        <f>F234+J234</f>
        <v>0.51</v>
      </c>
      <c r="L234" s="36">
        <v>0.16</v>
      </c>
      <c r="M234" s="36">
        <v>0.08</v>
      </c>
      <c r="N234" s="37">
        <v>0</v>
      </c>
      <c r="O234" s="38">
        <f>L234+M234+N234</f>
        <v>0.24</v>
      </c>
      <c r="P234" s="36">
        <v>0.13</v>
      </c>
      <c r="Q234" s="36">
        <v>0.08</v>
      </c>
      <c r="R234" s="37">
        <v>0</v>
      </c>
      <c r="S234" s="38">
        <f>P234+Q234+R234</f>
        <v>0.21000000000000002</v>
      </c>
      <c r="T234" s="40">
        <f>F234+J234+O234+S234</f>
        <v>0.96</v>
      </c>
      <c r="U234" s="39">
        <v>0.21</v>
      </c>
      <c r="V234" s="39">
        <v>0.16</v>
      </c>
      <c r="W234" s="39">
        <v>0.18</v>
      </c>
      <c r="X234" s="39">
        <v>0.13</v>
      </c>
      <c r="Y234" s="39">
        <f>U234+V234+W234+X234</f>
        <v>0.68</v>
      </c>
      <c r="Z234" s="39">
        <f>T234-Y234</f>
        <v>0.2799999999999999</v>
      </c>
      <c r="AA234" s="41"/>
      <c r="AB234" s="42"/>
      <c r="AC234" s="42"/>
      <c r="AD234" s="3"/>
    </row>
    <row r="235" spans="1:30" ht="14.25" customHeight="1">
      <c r="A235" s="34">
        <v>225</v>
      </c>
      <c r="B235" s="35" t="s">
        <v>250</v>
      </c>
      <c r="C235" s="36">
        <v>0.21</v>
      </c>
      <c r="D235" s="36">
        <v>0.08</v>
      </c>
      <c r="E235" s="37">
        <v>0.02</v>
      </c>
      <c r="F235" s="38">
        <f>C235+D235+E235</f>
        <v>0.31</v>
      </c>
      <c r="G235" s="36">
        <v>0.14</v>
      </c>
      <c r="H235" s="36">
        <v>0.08</v>
      </c>
      <c r="I235" s="37">
        <v>0</v>
      </c>
      <c r="J235" s="38">
        <f>G235+H235+I235</f>
        <v>0.22000000000000003</v>
      </c>
      <c r="K235" s="39">
        <f>F235+J235</f>
        <v>0.53</v>
      </c>
      <c r="L235" s="36">
        <v>0.16</v>
      </c>
      <c r="M235" s="36">
        <v>0.08</v>
      </c>
      <c r="N235" s="37">
        <v>0</v>
      </c>
      <c r="O235" s="38">
        <f>L235+M235+N235</f>
        <v>0.24</v>
      </c>
      <c r="P235" s="36"/>
      <c r="Q235" s="36"/>
      <c r="R235" s="37">
        <v>0</v>
      </c>
      <c r="S235" s="38">
        <f>P235+Q235+R235</f>
        <v>0</v>
      </c>
      <c r="T235" s="40">
        <f>F235+J235+O235+S235</f>
        <v>0.77</v>
      </c>
      <c r="U235" s="39">
        <v>0.34</v>
      </c>
      <c r="V235" s="39">
        <v>0.16</v>
      </c>
      <c r="W235" s="39">
        <v>0.72</v>
      </c>
      <c r="X235" s="39"/>
      <c r="Y235" s="39">
        <f>U235+V235+W235+X235</f>
        <v>1.22</v>
      </c>
      <c r="Z235" s="39">
        <f>T235-Y235</f>
        <v>-0.44999999999999996</v>
      </c>
      <c r="AA235" s="41"/>
      <c r="AB235" s="42"/>
      <c r="AC235" s="42" t="s">
        <v>32</v>
      </c>
      <c r="AD235" s="3"/>
    </row>
    <row r="236" spans="1:30" ht="15" customHeight="1">
      <c r="A236" s="34">
        <v>226</v>
      </c>
      <c r="B236" s="35" t="s">
        <v>251</v>
      </c>
      <c r="C236" s="36"/>
      <c r="D236" s="36">
        <v>0.08</v>
      </c>
      <c r="E236" s="37">
        <v>0</v>
      </c>
      <c r="F236" s="38">
        <f>C236+D236+E236</f>
        <v>0.08</v>
      </c>
      <c r="G236" s="36">
        <v>0.14</v>
      </c>
      <c r="H236" s="36">
        <v>0.08</v>
      </c>
      <c r="I236" s="37">
        <v>0</v>
      </c>
      <c r="J236" s="38">
        <f>G236+H236+I236</f>
        <v>0.22000000000000003</v>
      </c>
      <c r="K236" s="39">
        <f>F236+J236</f>
        <v>0.30000000000000004</v>
      </c>
      <c r="L236" s="36">
        <v>0.16</v>
      </c>
      <c r="M236" s="36">
        <v>0.08</v>
      </c>
      <c r="N236" s="37">
        <v>0</v>
      </c>
      <c r="O236" s="38">
        <f>L236+M236+N236</f>
        <v>0.24</v>
      </c>
      <c r="P236" s="36"/>
      <c r="Q236" s="36"/>
      <c r="R236" s="37">
        <v>0</v>
      </c>
      <c r="S236" s="38">
        <f>P236+Q236+R236</f>
        <v>0</v>
      </c>
      <c r="T236" s="40">
        <f>F236+J236+O236+S236</f>
        <v>0.54</v>
      </c>
      <c r="U236" s="39">
        <v>0.04</v>
      </c>
      <c r="V236" s="39">
        <v>0.16</v>
      </c>
      <c r="W236" s="39">
        <v>0.18</v>
      </c>
      <c r="X236" s="39"/>
      <c r="Y236" s="39">
        <f>U236+V236+W236+X236</f>
        <v>0.38</v>
      </c>
      <c r="Z236" s="39">
        <f>T236-Y236</f>
        <v>0.16000000000000003</v>
      </c>
      <c r="AA236" s="41" t="s">
        <v>35</v>
      </c>
      <c r="AB236" s="42"/>
      <c r="AC236" s="42" t="s">
        <v>32</v>
      </c>
      <c r="AD236" s="3"/>
    </row>
    <row r="237" spans="1:30" ht="15" customHeight="1">
      <c r="A237" s="34">
        <v>227</v>
      </c>
      <c r="B237" s="35" t="s">
        <v>252</v>
      </c>
      <c r="C237" s="36"/>
      <c r="D237" s="36">
        <v>0.08</v>
      </c>
      <c r="E237" s="37">
        <v>0</v>
      </c>
      <c r="F237" s="38">
        <f>C237+D237+E237</f>
        <v>0.08</v>
      </c>
      <c r="G237" s="36">
        <v>0.14</v>
      </c>
      <c r="H237" s="36">
        <v>0.08</v>
      </c>
      <c r="I237" s="37">
        <v>0</v>
      </c>
      <c r="J237" s="38">
        <f>G237+H237+I237</f>
        <v>0.22000000000000003</v>
      </c>
      <c r="K237" s="39">
        <f>F237+J237</f>
        <v>0.30000000000000004</v>
      </c>
      <c r="L237" s="36">
        <v>0.16</v>
      </c>
      <c r="M237" s="36">
        <v>0.08</v>
      </c>
      <c r="N237" s="37">
        <v>0</v>
      </c>
      <c r="O237" s="38">
        <f>L237+M237+N237</f>
        <v>0.24</v>
      </c>
      <c r="P237" s="36"/>
      <c r="Q237" s="36"/>
      <c r="R237" s="37">
        <v>0</v>
      </c>
      <c r="S237" s="38">
        <f>P237+Q237+R237</f>
        <v>0</v>
      </c>
      <c r="T237" s="40">
        <f>F237+J237+O237+S237</f>
        <v>0.54</v>
      </c>
      <c r="U237" s="39"/>
      <c r="V237" s="39"/>
      <c r="W237" s="39"/>
      <c r="X237" s="39"/>
      <c r="Y237" s="39">
        <v>0.38</v>
      </c>
      <c r="Z237" s="39">
        <f>T237-Y237</f>
        <v>0.16000000000000003</v>
      </c>
      <c r="AA237" s="41" t="s">
        <v>35</v>
      </c>
      <c r="AB237" s="42"/>
      <c r="AC237" s="42" t="s">
        <v>32</v>
      </c>
      <c r="AD237" s="3"/>
    </row>
    <row r="238" spans="1:30" ht="15" customHeight="1">
      <c r="A238" s="34">
        <v>228</v>
      </c>
      <c r="B238" s="35" t="s">
        <v>253</v>
      </c>
      <c r="C238" s="36"/>
      <c r="D238" s="36">
        <v>0.08</v>
      </c>
      <c r="E238" s="37">
        <v>0</v>
      </c>
      <c r="F238" s="38">
        <f>C238+D238+E238</f>
        <v>0.08</v>
      </c>
      <c r="G238" s="36">
        <v>0.14</v>
      </c>
      <c r="H238" s="36">
        <v>0.08</v>
      </c>
      <c r="I238" s="37">
        <v>0</v>
      </c>
      <c r="J238" s="38">
        <f>G238+H238+I238</f>
        <v>0.22000000000000003</v>
      </c>
      <c r="K238" s="39">
        <f>F238+J238</f>
        <v>0.30000000000000004</v>
      </c>
      <c r="L238" s="36">
        <v>0.16</v>
      </c>
      <c r="M238" s="36">
        <v>0.08</v>
      </c>
      <c r="N238" s="37">
        <v>0</v>
      </c>
      <c r="O238" s="38">
        <f>L238+M238+N238</f>
        <v>0.24</v>
      </c>
      <c r="P238" s="36"/>
      <c r="Q238" s="36"/>
      <c r="R238" s="37">
        <v>0</v>
      </c>
      <c r="S238" s="38">
        <f>P238+Q238+R238</f>
        <v>0</v>
      </c>
      <c r="T238" s="40">
        <f>F238+J238+O238+S238</f>
        <v>0.54</v>
      </c>
      <c r="U238" s="39"/>
      <c r="V238" s="39"/>
      <c r="W238" s="39"/>
      <c r="X238" s="39"/>
      <c r="Y238" s="39">
        <v>0.38</v>
      </c>
      <c r="Z238" s="39">
        <f>T238-Y238</f>
        <v>0.16000000000000003</v>
      </c>
      <c r="AA238" s="41" t="s">
        <v>35</v>
      </c>
      <c r="AB238" s="42"/>
      <c r="AC238" s="42" t="s">
        <v>32</v>
      </c>
      <c r="AD238" s="3"/>
    </row>
    <row r="239" spans="1:30" ht="14.25" customHeight="1">
      <c r="A239" s="34">
        <v>229</v>
      </c>
      <c r="B239" s="35" t="s">
        <v>254</v>
      </c>
      <c r="C239" s="36">
        <v>0.21</v>
      </c>
      <c r="D239" s="36">
        <v>0.08</v>
      </c>
      <c r="E239" s="37">
        <v>0</v>
      </c>
      <c r="F239" s="38">
        <f>C239+D239+E239</f>
        <v>0.29</v>
      </c>
      <c r="G239" s="36">
        <v>0.14</v>
      </c>
      <c r="H239" s="36">
        <v>0.08</v>
      </c>
      <c r="I239" s="37">
        <v>0</v>
      </c>
      <c r="J239" s="38">
        <f>G239+H239+I239</f>
        <v>0.22000000000000003</v>
      </c>
      <c r="K239" s="39">
        <f>F239+J239</f>
        <v>0.51</v>
      </c>
      <c r="L239" s="36">
        <v>0.16</v>
      </c>
      <c r="M239" s="36">
        <v>0.08</v>
      </c>
      <c r="N239" s="37">
        <v>0</v>
      </c>
      <c r="O239" s="38">
        <f>L239+M239+N239</f>
        <v>0.24</v>
      </c>
      <c r="P239" s="36"/>
      <c r="Q239" s="36"/>
      <c r="R239" s="37">
        <v>0</v>
      </c>
      <c r="S239" s="38">
        <f>P239+Q239+R239</f>
        <v>0</v>
      </c>
      <c r="T239" s="40">
        <f>F239+J239+O239+S239</f>
        <v>0.75</v>
      </c>
      <c r="U239" s="39">
        <v>0.26</v>
      </c>
      <c r="V239" s="39">
        <v>0.16</v>
      </c>
      <c r="W239" s="39">
        <v>0.18</v>
      </c>
      <c r="X239" s="39"/>
      <c r="Y239" s="39">
        <f>U239+V239+W239+X239</f>
        <v>0.6000000000000001</v>
      </c>
      <c r="Z239" s="39">
        <f>T239-Y239</f>
        <v>0.1499999999999999</v>
      </c>
      <c r="AA239" s="41"/>
      <c r="AB239" s="42"/>
      <c r="AC239" s="42" t="s">
        <v>32</v>
      </c>
      <c r="AD239" s="3"/>
    </row>
    <row r="240" spans="1:30" ht="14.25" customHeight="1">
      <c r="A240" s="34">
        <v>230</v>
      </c>
      <c r="B240" s="35" t="s">
        <v>255</v>
      </c>
      <c r="C240" s="36">
        <v>0.21</v>
      </c>
      <c r="D240" s="36">
        <v>0.08</v>
      </c>
      <c r="E240" s="37">
        <v>0</v>
      </c>
      <c r="F240" s="38">
        <f>C240+D240+E240</f>
        <v>0.29</v>
      </c>
      <c r="G240" s="36">
        <v>0.14</v>
      </c>
      <c r="H240" s="36">
        <v>0.08</v>
      </c>
      <c r="I240" s="37">
        <v>0</v>
      </c>
      <c r="J240" s="38">
        <f>G240+H240+I240</f>
        <v>0.22000000000000003</v>
      </c>
      <c r="K240" s="39">
        <f>F240+J240</f>
        <v>0.51</v>
      </c>
      <c r="L240" s="36"/>
      <c r="M240" s="36"/>
      <c r="N240" s="37">
        <v>0</v>
      </c>
      <c r="O240" s="38">
        <f>L240+M240+N240</f>
        <v>0</v>
      </c>
      <c r="P240" s="36"/>
      <c r="Q240" s="36"/>
      <c r="R240" s="37">
        <v>0</v>
      </c>
      <c r="S240" s="38">
        <f>P240+Q240+R240</f>
        <v>0</v>
      </c>
      <c r="T240" s="40">
        <f>F240+J240+O240+S240</f>
        <v>0.51</v>
      </c>
      <c r="U240" s="39">
        <v>0.21</v>
      </c>
      <c r="V240" s="39">
        <v>0.16</v>
      </c>
      <c r="W240" s="39"/>
      <c r="X240" s="39"/>
      <c r="Y240" s="39">
        <f>U240+V240+W240+X240</f>
        <v>0.37</v>
      </c>
      <c r="Z240" s="39">
        <f>T240-Y240</f>
        <v>0.14</v>
      </c>
      <c r="AA240" s="41"/>
      <c r="AB240" s="42" t="s">
        <v>39</v>
      </c>
      <c r="AC240" s="42" t="s">
        <v>32</v>
      </c>
      <c r="AD240" s="3"/>
    </row>
    <row r="241" spans="1:30" ht="14.25" customHeight="1">
      <c r="A241" s="34">
        <v>231</v>
      </c>
      <c r="B241" s="35" t="s">
        <v>256</v>
      </c>
      <c r="C241" s="36">
        <v>0.21</v>
      </c>
      <c r="D241" s="36">
        <v>0.08</v>
      </c>
      <c r="E241" s="37">
        <v>0</v>
      </c>
      <c r="F241" s="38">
        <f>C241+D241+E241</f>
        <v>0.29</v>
      </c>
      <c r="G241" s="36">
        <v>0.14</v>
      </c>
      <c r="H241" s="36">
        <v>0.08</v>
      </c>
      <c r="I241" s="37">
        <v>0</v>
      </c>
      <c r="J241" s="38">
        <f>G241+H241+I241</f>
        <v>0.22000000000000003</v>
      </c>
      <c r="K241" s="39">
        <f>F241+J241</f>
        <v>0.51</v>
      </c>
      <c r="L241" s="36">
        <v>0.16</v>
      </c>
      <c r="M241" s="36">
        <v>0.08</v>
      </c>
      <c r="N241" s="37">
        <v>0</v>
      </c>
      <c r="O241" s="38">
        <f>L241+M241+N241</f>
        <v>0.24</v>
      </c>
      <c r="P241" s="36">
        <v>0.13</v>
      </c>
      <c r="Q241" s="36">
        <v>0.08</v>
      </c>
      <c r="R241" s="37">
        <v>0</v>
      </c>
      <c r="S241" s="38">
        <f>P241+Q241+R241</f>
        <v>0.21000000000000002</v>
      </c>
      <c r="T241" s="40">
        <f>F241+J241+O241+S241</f>
        <v>0.96</v>
      </c>
      <c r="U241" s="39">
        <v>0.21</v>
      </c>
      <c r="V241" s="39">
        <v>0.16</v>
      </c>
      <c r="W241" s="39">
        <v>0.18</v>
      </c>
      <c r="X241" s="39">
        <v>0.13</v>
      </c>
      <c r="Y241" s="39">
        <f>U241+V241+W241+X241</f>
        <v>0.68</v>
      </c>
      <c r="Z241" s="39">
        <f>T241-Y241</f>
        <v>0.2799999999999999</v>
      </c>
      <c r="AA241" s="41"/>
      <c r="AB241" s="42"/>
      <c r="AC241" s="42"/>
      <c r="AD241" s="3"/>
    </row>
    <row r="242" spans="1:30" ht="14.25" customHeight="1">
      <c r="A242" s="34">
        <v>232</v>
      </c>
      <c r="B242" s="35" t="s">
        <v>257</v>
      </c>
      <c r="C242" s="36">
        <v>0.21</v>
      </c>
      <c r="D242" s="36">
        <v>0.08</v>
      </c>
      <c r="E242" s="37">
        <v>0.18</v>
      </c>
      <c r="F242" s="38">
        <f>C242+D242+E242</f>
        <v>0.47</v>
      </c>
      <c r="G242" s="36">
        <v>0.14</v>
      </c>
      <c r="H242" s="36">
        <v>0.08</v>
      </c>
      <c r="I242" s="37">
        <v>0</v>
      </c>
      <c r="J242" s="38">
        <f>G242+H242+I242</f>
        <v>0.22000000000000003</v>
      </c>
      <c r="K242" s="39">
        <f>F242+J242</f>
        <v>0.69</v>
      </c>
      <c r="L242" s="36">
        <v>0.16</v>
      </c>
      <c r="M242" s="36">
        <v>0.08</v>
      </c>
      <c r="N242" s="37">
        <v>0</v>
      </c>
      <c r="O242" s="38">
        <f>L242+M242+N242</f>
        <v>0.24</v>
      </c>
      <c r="P242" s="36">
        <v>0.13</v>
      </c>
      <c r="Q242" s="36">
        <v>0.08</v>
      </c>
      <c r="R242" s="37">
        <v>0</v>
      </c>
      <c r="S242" s="38">
        <f>P242+Q242+R242</f>
        <v>0.21000000000000002</v>
      </c>
      <c r="T242" s="40">
        <f>F242+J242+O242+S242</f>
        <v>1.14</v>
      </c>
      <c r="U242" s="39">
        <v>0.22</v>
      </c>
      <c r="V242" s="39">
        <v>0.16</v>
      </c>
      <c r="W242" s="39">
        <v>0.35</v>
      </c>
      <c r="X242" s="39">
        <v>0.13</v>
      </c>
      <c r="Y242" s="39">
        <f>U242+V242+W242+X242</f>
        <v>0.86</v>
      </c>
      <c r="Z242" s="39">
        <f>T242-Y242</f>
        <v>0.2799999999999999</v>
      </c>
      <c r="AA242" s="41"/>
      <c r="AB242" s="42"/>
      <c r="AC242" s="42"/>
      <c r="AD242" s="3"/>
    </row>
    <row r="243" spans="1:30" ht="14.25" customHeight="1">
      <c r="A243" s="34">
        <v>233</v>
      </c>
      <c r="B243" s="35" t="s">
        <v>258</v>
      </c>
      <c r="C243" s="36">
        <v>0.21</v>
      </c>
      <c r="D243" s="36">
        <v>0.08</v>
      </c>
      <c r="E243" s="37">
        <v>0</v>
      </c>
      <c r="F243" s="38">
        <f>C243+D243+E243</f>
        <v>0.29</v>
      </c>
      <c r="G243" s="36">
        <v>0.14</v>
      </c>
      <c r="H243" s="36">
        <v>0.08</v>
      </c>
      <c r="I243" s="37">
        <v>0</v>
      </c>
      <c r="J243" s="38">
        <f>G243+H243+I243</f>
        <v>0.22000000000000003</v>
      </c>
      <c r="K243" s="39">
        <f>F243+J243</f>
        <v>0.51</v>
      </c>
      <c r="L243" s="36">
        <v>0.16</v>
      </c>
      <c r="M243" s="36">
        <v>0.08</v>
      </c>
      <c r="N243" s="37">
        <v>0</v>
      </c>
      <c r="O243" s="38">
        <f>L243+M243+N243</f>
        <v>0.24</v>
      </c>
      <c r="P243" s="36"/>
      <c r="Q243" s="36"/>
      <c r="R243" s="37">
        <v>0</v>
      </c>
      <c r="S243" s="38">
        <f>P243+Q243+R243</f>
        <v>0</v>
      </c>
      <c r="T243" s="40">
        <f>F243+J243+O243+S243</f>
        <v>0.75</v>
      </c>
      <c r="U243" s="39">
        <v>0.21</v>
      </c>
      <c r="V243" s="39">
        <v>0.16</v>
      </c>
      <c r="W243" s="39">
        <v>0.18</v>
      </c>
      <c r="X243" s="39"/>
      <c r="Y243" s="39">
        <f>U243+V243+W243+X243</f>
        <v>0.55</v>
      </c>
      <c r="Z243" s="39">
        <f>T243-Y243</f>
        <v>0.19999999999999996</v>
      </c>
      <c r="AA243" s="41"/>
      <c r="AB243" s="42"/>
      <c r="AC243" s="42" t="s">
        <v>32</v>
      </c>
      <c r="AD243" s="3"/>
    </row>
    <row r="244" spans="1:30" ht="14.25" customHeight="1">
      <c r="A244" s="34">
        <v>234</v>
      </c>
      <c r="B244" s="35" t="s">
        <v>259</v>
      </c>
      <c r="C244" s="36">
        <v>0.21</v>
      </c>
      <c r="D244" s="36">
        <v>0.08</v>
      </c>
      <c r="E244" s="37">
        <v>0.06</v>
      </c>
      <c r="F244" s="38">
        <f>C244+D244+E244</f>
        <v>0.35</v>
      </c>
      <c r="G244" s="36">
        <v>0.14</v>
      </c>
      <c r="H244" s="36">
        <v>0.08</v>
      </c>
      <c r="I244" s="37">
        <v>0.07</v>
      </c>
      <c r="J244" s="38">
        <f>G244+H244+I244</f>
        <v>0.29000000000000004</v>
      </c>
      <c r="K244" s="39">
        <f>F244+J244</f>
        <v>0.64</v>
      </c>
      <c r="L244" s="36">
        <v>0.16</v>
      </c>
      <c r="M244" s="36">
        <v>0.08</v>
      </c>
      <c r="N244" s="37">
        <v>0.4</v>
      </c>
      <c r="O244" s="38">
        <f>L244+M244+N244</f>
        <v>0.64</v>
      </c>
      <c r="P244" s="36"/>
      <c r="Q244" s="36"/>
      <c r="R244" s="37">
        <v>0</v>
      </c>
      <c r="S244" s="38">
        <f>P244+Q244+R244</f>
        <v>0</v>
      </c>
      <c r="T244" s="40">
        <f>F244+J244+O244+S244</f>
        <v>1.28</v>
      </c>
      <c r="U244" s="39">
        <v>0.21</v>
      </c>
      <c r="V244" s="39">
        <v>0.16</v>
      </c>
      <c r="W244" s="39">
        <v>0.18</v>
      </c>
      <c r="X244" s="39"/>
      <c r="Y244" s="39">
        <f>U244+V244+W244+X244</f>
        <v>0.55</v>
      </c>
      <c r="Z244" s="39">
        <f>T244-Y244</f>
        <v>0.73</v>
      </c>
      <c r="AA244" s="41"/>
      <c r="AB244" s="42"/>
      <c r="AC244" s="42" t="s">
        <v>32</v>
      </c>
      <c r="AD244" s="3"/>
    </row>
    <row r="245" spans="1:30" ht="14.25" customHeight="1">
      <c r="A245" s="34">
        <v>235</v>
      </c>
      <c r="B245" s="35" t="s">
        <v>260</v>
      </c>
      <c r="C245" s="36">
        <v>0.21</v>
      </c>
      <c r="D245" s="36">
        <v>0.08</v>
      </c>
      <c r="E245" s="37">
        <v>0.01</v>
      </c>
      <c r="F245" s="38">
        <f>C245+D245+E245</f>
        <v>0.3</v>
      </c>
      <c r="G245" s="36">
        <v>0.14</v>
      </c>
      <c r="H245" s="36">
        <v>0.08</v>
      </c>
      <c r="I245" s="37">
        <v>0</v>
      </c>
      <c r="J245" s="38">
        <f>G245+H245+I245</f>
        <v>0.22000000000000003</v>
      </c>
      <c r="K245" s="39">
        <f>F245+J245</f>
        <v>0.52</v>
      </c>
      <c r="L245" s="36">
        <v>0.16</v>
      </c>
      <c r="M245" s="36">
        <v>0.08</v>
      </c>
      <c r="N245" s="37">
        <v>0.11</v>
      </c>
      <c r="O245" s="38">
        <f>L245+M245+N245</f>
        <v>0.35</v>
      </c>
      <c r="P245" s="36">
        <v>0.13</v>
      </c>
      <c r="Q245" s="36">
        <v>0.08</v>
      </c>
      <c r="R245" s="37">
        <v>0.01</v>
      </c>
      <c r="S245" s="38">
        <f>P245+Q245+R245</f>
        <v>0.22000000000000003</v>
      </c>
      <c r="T245" s="40">
        <f>F245+J245+O245+S245</f>
        <v>1.09</v>
      </c>
      <c r="U245" s="39">
        <v>0.26</v>
      </c>
      <c r="V245" s="39">
        <v>0.16</v>
      </c>
      <c r="W245" s="39">
        <v>0.24</v>
      </c>
      <c r="X245" s="39">
        <v>0.18</v>
      </c>
      <c r="Y245" s="39">
        <v>0.83</v>
      </c>
      <c r="Z245" s="39">
        <f>T245-Y245</f>
        <v>0.2600000000000001</v>
      </c>
      <c r="AA245" s="41"/>
      <c r="AB245" s="42"/>
      <c r="AC245" s="42"/>
      <c r="AD245" s="3"/>
    </row>
    <row r="246" spans="1:30" ht="14.25" customHeight="1">
      <c r="A246" s="34">
        <v>236</v>
      </c>
      <c r="B246" s="35" t="s">
        <v>261</v>
      </c>
      <c r="C246" s="36">
        <v>0.21</v>
      </c>
      <c r="D246" s="36">
        <v>0.08</v>
      </c>
      <c r="E246" s="37">
        <v>0</v>
      </c>
      <c r="F246" s="38">
        <f>C246+D246+E246</f>
        <v>0.29</v>
      </c>
      <c r="G246" s="36">
        <v>0.14</v>
      </c>
      <c r="H246" s="36">
        <v>0.08</v>
      </c>
      <c r="I246" s="37">
        <v>0.01</v>
      </c>
      <c r="J246" s="38">
        <f>G246+H246+I246</f>
        <v>0.23000000000000004</v>
      </c>
      <c r="K246" s="39">
        <f>F246+J246</f>
        <v>0.52</v>
      </c>
      <c r="L246" s="36">
        <v>0.16</v>
      </c>
      <c r="M246" s="36">
        <v>0.08</v>
      </c>
      <c r="N246" s="37">
        <v>0.05</v>
      </c>
      <c r="O246" s="38">
        <f>L246+M246+N246</f>
        <v>0.29</v>
      </c>
      <c r="P246" s="36"/>
      <c r="Q246" s="36"/>
      <c r="R246" s="37">
        <v>0</v>
      </c>
      <c r="S246" s="38">
        <f>P246+Q246+R246</f>
        <v>0</v>
      </c>
      <c r="T246" s="40">
        <f>F246+J246+O246+S246</f>
        <v>0.81</v>
      </c>
      <c r="U246" s="39">
        <v>0.22</v>
      </c>
      <c r="V246" s="39">
        <v>0.16</v>
      </c>
      <c r="W246" s="39">
        <v>0.25</v>
      </c>
      <c r="X246" s="39"/>
      <c r="Y246" s="39">
        <v>0.64</v>
      </c>
      <c r="Z246" s="39">
        <f>T246-Y246</f>
        <v>0.17000000000000004</v>
      </c>
      <c r="AA246" s="41"/>
      <c r="AB246" s="42"/>
      <c r="AC246" s="42" t="s">
        <v>32</v>
      </c>
      <c r="AD246" s="3"/>
    </row>
    <row r="247" spans="1:30" ht="14.25" customHeight="1">
      <c r="A247" s="34">
        <v>237</v>
      </c>
      <c r="B247" s="35" t="s">
        <v>262</v>
      </c>
      <c r="C247" s="36">
        <v>0.21</v>
      </c>
      <c r="D247" s="36">
        <v>0.08</v>
      </c>
      <c r="E247" s="37">
        <v>0.04</v>
      </c>
      <c r="F247" s="38">
        <f>C247+D247+E247</f>
        <v>0.32999999999999996</v>
      </c>
      <c r="G247" s="36">
        <v>0.14</v>
      </c>
      <c r="H247" s="36">
        <v>0.08</v>
      </c>
      <c r="I247" s="37">
        <v>0.07</v>
      </c>
      <c r="J247" s="38">
        <f>G247+H247+I247</f>
        <v>0.29000000000000004</v>
      </c>
      <c r="K247" s="39">
        <f>F247+J247</f>
        <v>0.62</v>
      </c>
      <c r="L247" s="36">
        <v>0.16</v>
      </c>
      <c r="M247" s="36">
        <v>0.08</v>
      </c>
      <c r="N247" s="37">
        <v>0.44</v>
      </c>
      <c r="O247" s="38">
        <f>L247+M247+N247</f>
        <v>0.6799999999999999</v>
      </c>
      <c r="P247" s="36"/>
      <c r="Q247" s="36"/>
      <c r="R247" s="37">
        <v>0</v>
      </c>
      <c r="S247" s="38">
        <f>P247+Q247+R247</f>
        <v>0</v>
      </c>
      <c r="T247" s="40">
        <f>F247+J247+O247+S247</f>
        <v>1.2999999999999998</v>
      </c>
      <c r="U247" s="39">
        <v>0.22</v>
      </c>
      <c r="V247" s="39">
        <v>0.16</v>
      </c>
      <c r="W247" s="39">
        <v>0.74</v>
      </c>
      <c r="X247" s="39"/>
      <c r="Y247" s="39">
        <f>U247+V247+W247+X247</f>
        <v>1.12</v>
      </c>
      <c r="Z247" s="39">
        <f>T247-Y247</f>
        <v>0.17999999999999972</v>
      </c>
      <c r="AA247" s="41"/>
      <c r="AB247" s="42"/>
      <c r="AC247" s="42" t="s">
        <v>32</v>
      </c>
      <c r="AD247" s="3"/>
    </row>
    <row r="248" spans="1:30" ht="14.25" customHeight="1">
      <c r="A248" s="34">
        <v>238</v>
      </c>
      <c r="B248" s="35" t="s">
        <v>263</v>
      </c>
      <c r="C248" s="36">
        <v>0.21</v>
      </c>
      <c r="D248" s="36">
        <v>0.08</v>
      </c>
      <c r="E248" s="37">
        <v>0.04</v>
      </c>
      <c r="F248" s="38">
        <f>C248+D248+E248</f>
        <v>0.32999999999999996</v>
      </c>
      <c r="G248" s="36">
        <v>0.14</v>
      </c>
      <c r="H248" s="36">
        <v>0.08</v>
      </c>
      <c r="I248" s="37">
        <v>0.02</v>
      </c>
      <c r="J248" s="38">
        <f>G248+H248+I248</f>
        <v>0.24000000000000002</v>
      </c>
      <c r="K248" s="39">
        <f>F248+J248</f>
        <v>0.57</v>
      </c>
      <c r="L248" s="36">
        <v>0.16</v>
      </c>
      <c r="M248" s="36">
        <v>0.08</v>
      </c>
      <c r="N248" s="37">
        <v>0.35</v>
      </c>
      <c r="O248" s="38">
        <f>L248+M248+N248</f>
        <v>0.59</v>
      </c>
      <c r="P248" s="36">
        <v>0.13</v>
      </c>
      <c r="Q248" s="36">
        <v>0.08</v>
      </c>
      <c r="R248" s="37">
        <v>0</v>
      </c>
      <c r="S248" s="38">
        <f>P248+Q248+R248</f>
        <v>0.21000000000000002</v>
      </c>
      <c r="T248" s="40">
        <f>F248+J248+O248+S248</f>
        <v>1.3699999999999999</v>
      </c>
      <c r="U248" s="39">
        <v>0.26</v>
      </c>
      <c r="V248" s="39">
        <v>0.16</v>
      </c>
      <c r="W248" s="39">
        <v>0.38</v>
      </c>
      <c r="X248" s="39">
        <v>0.19</v>
      </c>
      <c r="Y248" s="39">
        <f>U248+V248+W248+X248</f>
        <v>0.99</v>
      </c>
      <c r="Z248" s="39">
        <f>T248-Y248</f>
        <v>0.3799999999999999</v>
      </c>
      <c r="AA248" s="41"/>
      <c r="AB248" s="42"/>
      <c r="AC248" s="42"/>
      <c r="AD248" s="3"/>
    </row>
    <row r="249" spans="1:30" ht="16.5" customHeight="1">
      <c r="A249" s="34">
        <v>239</v>
      </c>
      <c r="B249" s="35" t="s">
        <v>264</v>
      </c>
      <c r="C249" s="36">
        <v>0.21</v>
      </c>
      <c r="D249" s="36">
        <v>0.08</v>
      </c>
      <c r="E249" s="37">
        <v>0</v>
      </c>
      <c r="F249" s="38">
        <f>C249+D249+E249</f>
        <v>0.29</v>
      </c>
      <c r="G249" s="36">
        <v>0.14</v>
      </c>
      <c r="H249" s="36">
        <v>0.08</v>
      </c>
      <c r="I249" s="37">
        <v>0</v>
      </c>
      <c r="J249" s="38">
        <f>G249+H249+I249</f>
        <v>0.22000000000000003</v>
      </c>
      <c r="K249" s="39">
        <f>F249+J249</f>
        <v>0.51</v>
      </c>
      <c r="L249" s="36">
        <v>0.16</v>
      </c>
      <c r="M249" s="36">
        <v>0.08</v>
      </c>
      <c r="N249" s="37">
        <v>0</v>
      </c>
      <c r="O249" s="38">
        <f>L249+M249+N249</f>
        <v>0.24</v>
      </c>
      <c r="P249" s="36">
        <v>0.13</v>
      </c>
      <c r="Q249" s="36">
        <v>0.08</v>
      </c>
      <c r="R249" s="37">
        <v>0</v>
      </c>
      <c r="S249" s="38">
        <f>P249+Q249+R249</f>
        <v>0.21000000000000002</v>
      </c>
      <c r="T249" s="40">
        <f>F249+J249+O249+S249</f>
        <v>0.96</v>
      </c>
      <c r="U249" s="39">
        <v>0.24</v>
      </c>
      <c r="V249" s="39">
        <v>0.16</v>
      </c>
      <c r="W249" s="39">
        <v>0.23</v>
      </c>
      <c r="X249" s="39">
        <v>0.13</v>
      </c>
      <c r="Y249" s="39">
        <f>U249+V249+W249+X249</f>
        <v>0.76</v>
      </c>
      <c r="Z249" s="39">
        <f>T249-Y249</f>
        <v>0.19999999999999996</v>
      </c>
      <c r="AA249" s="41"/>
      <c r="AB249" s="42"/>
      <c r="AC249" s="42"/>
      <c r="AD249" s="3"/>
    </row>
    <row r="250" spans="1:30" ht="16.5" customHeight="1">
      <c r="A250" s="34">
        <v>240</v>
      </c>
      <c r="B250" s="35" t="s">
        <v>265</v>
      </c>
      <c r="C250" s="36">
        <v>0.21</v>
      </c>
      <c r="D250" s="36">
        <v>0.08</v>
      </c>
      <c r="E250" s="37">
        <v>0</v>
      </c>
      <c r="F250" s="38">
        <f>C250+D250+E250</f>
        <v>0.29</v>
      </c>
      <c r="G250" s="36">
        <v>0.14</v>
      </c>
      <c r="H250" s="36">
        <v>0.08</v>
      </c>
      <c r="I250" s="37">
        <v>0</v>
      </c>
      <c r="J250" s="38">
        <f>G250+H250+I250</f>
        <v>0.22000000000000003</v>
      </c>
      <c r="K250" s="39">
        <f>F250+J250</f>
        <v>0.51</v>
      </c>
      <c r="L250" s="36">
        <v>0.16</v>
      </c>
      <c r="M250" s="36">
        <v>0.08</v>
      </c>
      <c r="N250" s="37">
        <v>0</v>
      </c>
      <c r="O250" s="38">
        <f>L250+M250+N250</f>
        <v>0.24</v>
      </c>
      <c r="P250" s="36"/>
      <c r="Q250" s="36"/>
      <c r="R250" s="37">
        <v>0</v>
      </c>
      <c r="S250" s="38">
        <f>P250+Q250+R250</f>
        <v>0</v>
      </c>
      <c r="T250" s="40">
        <f>F250+J250+O250+S250</f>
        <v>0.75</v>
      </c>
      <c r="U250" s="39">
        <v>0.21</v>
      </c>
      <c r="V250" s="39">
        <v>0.16</v>
      </c>
      <c r="W250" s="39">
        <v>0.44</v>
      </c>
      <c r="X250" s="39"/>
      <c r="Y250" s="39">
        <f>U250+V250+W250+X250</f>
        <v>0.81</v>
      </c>
      <c r="Z250" s="39">
        <f>T250-Y250</f>
        <v>-0.06000000000000005</v>
      </c>
      <c r="AA250" s="41"/>
      <c r="AB250" s="42"/>
      <c r="AC250" s="42" t="s">
        <v>32</v>
      </c>
      <c r="AD250" s="3"/>
    </row>
    <row r="251" spans="1:30" ht="16.5" customHeight="1">
      <c r="A251" s="34">
        <v>241</v>
      </c>
      <c r="B251" s="35" t="s">
        <v>266</v>
      </c>
      <c r="C251" s="36">
        <v>0.21</v>
      </c>
      <c r="D251" s="36">
        <v>0.08</v>
      </c>
      <c r="E251" s="37">
        <v>0.01</v>
      </c>
      <c r="F251" s="38">
        <f>C251+D251+E251</f>
        <v>0.3</v>
      </c>
      <c r="G251" s="36">
        <v>0.14</v>
      </c>
      <c r="H251" s="36">
        <v>0.08</v>
      </c>
      <c r="I251" s="37">
        <v>0.02</v>
      </c>
      <c r="J251" s="38">
        <f>G251+H251+I251</f>
        <v>0.24000000000000002</v>
      </c>
      <c r="K251" s="39">
        <f>F251+J251</f>
        <v>0.54</v>
      </c>
      <c r="L251" s="36">
        <v>0.16</v>
      </c>
      <c r="M251" s="36">
        <v>0.08</v>
      </c>
      <c r="N251" s="37">
        <v>0.17</v>
      </c>
      <c r="O251" s="38">
        <f>L251+M251+N251</f>
        <v>0.41000000000000003</v>
      </c>
      <c r="P251" s="36"/>
      <c r="Q251" s="36"/>
      <c r="R251" s="37">
        <v>0</v>
      </c>
      <c r="S251" s="38">
        <f>P251+Q251+R251</f>
        <v>0</v>
      </c>
      <c r="T251" s="40">
        <f>F251+J251+O251+S251</f>
        <v>0.9500000000000001</v>
      </c>
      <c r="U251" s="39">
        <v>0.21</v>
      </c>
      <c r="V251" s="39">
        <v>0.17</v>
      </c>
      <c r="W251" s="39">
        <v>0.18</v>
      </c>
      <c r="X251" s="39"/>
      <c r="Y251" s="39">
        <f>U251+V251+W251+X251</f>
        <v>0.56</v>
      </c>
      <c r="Z251" s="39">
        <f>T251-Y251</f>
        <v>0.39</v>
      </c>
      <c r="AA251" s="41"/>
      <c r="AB251" s="42"/>
      <c r="AC251" s="42" t="s">
        <v>32</v>
      </c>
      <c r="AD251" s="3"/>
    </row>
    <row r="252" spans="1:30" ht="16.5" customHeight="1">
      <c r="A252" s="34">
        <v>242</v>
      </c>
      <c r="B252" s="35" t="s">
        <v>267</v>
      </c>
      <c r="C252" s="36">
        <v>0.21</v>
      </c>
      <c r="D252" s="36">
        <v>0.08</v>
      </c>
      <c r="E252" s="37">
        <v>0</v>
      </c>
      <c r="F252" s="38">
        <f>C252+D252+E252</f>
        <v>0.29</v>
      </c>
      <c r="G252" s="36">
        <v>0.14</v>
      </c>
      <c r="H252" s="36">
        <v>0.08</v>
      </c>
      <c r="I252" s="37">
        <v>0</v>
      </c>
      <c r="J252" s="38">
        <f>G252+H252+I252</f>
        <v>0.22000000000000003</v>
      </c>
      <c r="K252" s="39">
        <f>F252+J252</f>
        <v>0.51</v>
      </c>
      <c r="L252" s="36">
        <v>0.16</v>
      </c>
      <c r="M252" s="36">
        <v>0.08</v>
      </c>
      <c r="N252" s="37">
        <v>0</v>
      </c>
      <c r="O252" s="38">
        <f>L252+M252+N252</f>
        <v>0.24</v>
      </c>
      <c r="P252" s="36"/>
      <c r="Q252" s="36"/>
      <c r="R252" s="37">
        <v>0</v>
      </c>
      <c r="S252" s="38">
        <f>P252+Q252+R252</f>
        <v>0</v>
      </c>
      <c r="T252" s="40">
        <f>F252+J252+O252+S252</f>
        <v>0.75</v>
      </c>
      <c r="U252" s="39">
        <v>0.21</v>
      </c>
      <c r="V252" s="39">
        <v>0.16</v>
      </c>
      <c r="W252" s="39">
        <v>0.18</v>
      </c>
      <c r="X252" s="39"/>
      <c r="Y252" s="39">
        <f>U252+V252+W252+X252</f>
        <v>0.55</v>
      </c>
      <c r="Z252" s="39">
        <f>T252-Y252</f>
        <v>0.19999999999999996</v>
      </c>
      <c r="AA252" s="41"/>
      <c r="AB252" s="42"/>
      <c r="AC252" s="42" t="s">
        <v>32</v>
      </c>
      <c r="AD252" s="3"/>
    </row>
    <row r="253" spans="1:30" ht="16.5" customHeight="1">
      <c r="A253" s="34">
        <v>243</v>
      </c>
      <c r="B253" s="35" t="s">
        <v>268</v>
      </c>
      <c r="C253" s="36">
        <v>0.21</v>
      </c>
      <c r="D253" s="36">
        <v>0.08</v>
      </c>
      <c r="E253" s="37">
        <v>0.04</v>
      </c>
      <c r="F253" s="38">
        <f>C253+D253+E253</f>
        <v>0.32999999999999996</v>
      </c>
      <c r="G253" s="36">
        <v>0.14</v>
      </c>
      <c r="H253" s="36">
        <v>0.08</v>
      </c>
      <c r="I253" s="37">
        <v>0</v>
      </c>
      <c r="J253" s="38">
        <f>G253+H253+I253</f>
        <v>0.22000000000000003</v>
      </c>
      <c r="K253" s="39">
        <f>F253+J253</f>
        <v>0.55</v>
      </c>
      <c r="L253" s="36">
        <v>0.16</v>
      </c>
      <c r="M253" s="36">
        <v>0.08</v>
      </c>
      <c r="N253" s="37">
        <v>0</v>
      </c>
      <c r="O253" s="38">
        <f>L253+M253+N253</f>
        <v>0.24</v>
      </c>
      <c r="P253" s="36"/>
      <c r="Q253" s="36"/>
      <c r="R253" s="37">
        <v>0</v>
      </c>
      <c r="S253" s="38">
        <f>P253+Q253+R253</f>
        <v>0</v>
      </c>
      <c r="T253" s="40">
        <f>F253+J253+O253+S253</f>
        <v>0.79</v>
      </c>
      <c r="U253" s="39">
        <v>0.24</v>
      </c>
      <c r="V253" s="39">
        <v>0.16</v>
      </c>
      <c r="W253" s="39">
        <v>0.18</v>
      </c>
      <c r="X253" s="39"/>
      <c r="Y253" s="39">
        <f>U253+V253+W253+X253</f>
        <v>0.5800000000000001</v>
      </c>
      <c r="Z253" s="39">
        <f>T253-Y253</f>
        <v>0.20999999999999996</v>
      </c>
      <c r="AA253" s="41"/>
      <c r="AB253" s="42"/>
      <c r="AC253" s="42" t="s">
        <v>32</v>
      </c>
      <c r="AD253" s="3"/>
    </row>
    <row r="254" spans="1:30" ht="16.5" customHeight="1">
      <c r="A254" s="34">
        <v>244</v>
      </c>
      <c r="B254" s="35" t="s">
        <v>269</v>
      </c>
      <c r="C254" s="36">
        <v>0.21</v>
      </c>
      <c r="D254" s="36">
        <v>0.08</v>
      </c>
      <c r="E254" s="37">
        <v>0.02</v>
      </c>
      <c r="F254" s="38">
        <f>C254+D254+E254</f>
        <v>0.31</v>
      </c>
      <c r="G254" s="36">
        <v>0.14</v>
      </c>
      <c r="H254" s="36">
        <v>0.08</v>
      </c>
      <c r="I254" s="37">
        <v>0.01</v>
      </c>
      <c r="J254" s="38">
        <f>G254+H254+I254</f>
        <v>0.23000000000000004</v>
      </c>
      <c r="K254" s="39">
        <f>F254+J254</f>
        <v>0.54</v>
      </c>
      <c r="L254" s="36">
        <v>0.16</v>
      </c>
      <c r="M254" s="36">
        <v>0.08</v>
      </c>
      <c r="N254" s="37">
        <v>0.11</v>
      </c>
      <c r="O254" s="38">
        <f>L254+M254+N254</f>
        <v>0.35</v>
      </c>
      <c r="P254" s="36"/>
      <c r="Q254" s="36"/>
      <c r="R254" s="37">
        <v>0</v>
      </c>
      <c r="S254" s="38">
        <f>P254+Q254+R254</f>
        <v>0</v>
      </c>
      <c r="T254" s="40">
        <f>F254+J254+O254+S254</f>
        <v>0.89</v>
      </c>
      <c r="U254" s="39">
        <v>0.22</v>
      </c>
      <c r="V254" s="39">
        <v>0.16</v>
      </c>
      <c r="W254" s="39">
        <v>0.26</v>
      </c>
      <c r="X254" s="39"/>
      <c r="Y254" s="39">
        <f>U254+V254+W254+X254</f>
        <v>0.64</v>
      </c>
      <c r="Z254" s="39">
        <f>T254-Y254</f>
        <v>0.25</v>
      </c>
      <c r="AA254" s="41"/>
      <c r="AB254" s="42"/>
      <c r="AC254" s="42" t="s">
        <v>32</v>
      </c>
      <c r="AD254" s="3"/>
    </row>
    <row r="255" spans="1:30" ht="16.5" customHeight="1">
      <c r="A255" s="34">
        <v>245</v>
      </c>
      <c r="B255" s="35" t="s">
        <v>270</v>
      </c>
      <c r="C255" s="36">
        <v>0.21</v>
      </c>
      <c r="D255" s="36">
        <v>0.08</v>
      </c>
      <c r="E255" s="37">
        <v>0.02</v>
      </c>
      <c r="F255" s="38">
        <f>C255+D255+E255</f>
        <v>0.31</v>
      </c>
      <c r="G255" s="36">
        <v>0.14</v>
      </c>
      <c r="H255" s="36">
        <v>0.08</v>
      </c>
      <c r="I255" s="37">
        <v>0.01</v>
      </c>
      <c r="J255" s="38">
        <f>G255+H255+I255</f>
        <v>0.23000000000000004</v>
      </c>
      <c r="K255" s="39">
        <f>F255+J255</f>
        <v>0.54</v>
      </c>
      <c r="L255" s="36">
        <v>0.16</v>
      </c>
      <c r="M255" s="36">
        <v>0.08</v>
      </c>
      <c r="N255" s="37">
        <v>0.1</v>
      </c>
      <c r="O255" s="38">
        <f>L255+M255+N255</f>
        <v>0.33999999999999997</v>
      </c>
      <c r="P255" s="36"/>
      <c r="Q255" s="36"/>
      <c r="R255" s="37">
        <v>0</v>
      </c>
      <c r="S255" s="38">
        <f>P255+Q255+R255</f>
        <v>0</v>
      </c>
      <c r="T255" s="40">
        <f>F255+J255+O255+S255</f>
        <v>0.88</v>
      </c>
      <c r="U255" s="39">
        <v>0.24</v>
      </c>
      <c r="V255" s="39">
        <v>0.16</v>
      </c>
      <c r="W255" s="39">
        <v>0.25</v>
      </c>
      <c r="X255" s="39"/>
      <c r="Y255" s="39">
        <f>U255+V255+W255+X255</f>
        <v>0.65</v>
      </c>
      <c r="Z255" s="39">
        <f>T255-Y255</f>
        <v>0.22999999999999998</v>
      </c>
      <c r="AA255" s="41"/>
      <c r="AB255" s="42"/>
      <c r="AC255" s="42" t="s">
        <v>32</v>
      </c>
      <c r="AD255" s="3"/>
    </row>
    <row r="256" spans="1:30" ht="16.5" customHeight="1">
      <c r="A256" s="34">
        <v>246</v>
      </c>
      <c r="B256" s="35" t="s">
        <v>271</v>
      </c>
      <c r="C256" s="36">
        <v>0.21</v>
      </c>
      <c r="D256" s="36">
        <v>0.08</v>
      </c>
      <c r="E256" s="37">
        <v>0.02</v>
      </c>
      <c r="F256" s="38">
        <f>C256+D256+E256</f>
        <v>0.31</v>
      </c>
      <c r="G256" s="36">
        <v>0.14</v>
      </c>
      <c r="H256" s="36">
        <v>0.08</v>
      </c>
      <c r="I256" s="37">
        <v>0.01</v>
      </c>
      <c r="J256" s="38">
        <f>G256+H256+I256</f>
        <v>0.23000000000000004</v>
      </c>
      <c r="K256" s="39">
        <f>F256+J256</f>
        <v>0.54</v>
      </c>
      <c r="L256" s="36">
        <v>0.16</v>
      </c>
      <c r="M256" s="36">
        <v>0.08</v>
      </c>
      <c r="N256" s="37">
        <v>0.1</v>
      </c>
      <c r="O256" s="38">
        <f>L256+M256+N256</f>
        <v>0.33999999999999997</v>
      </c>
      <c r="P256" s="36"/>
      <c r="Q256" s="36"/>
      <c r="R256" s="37">
        <v>0</v>
      </c>
      <c r="S256" s="38">
        <f>P256+Q256+R256</f>
        <v>0</v>
      </c>
      <c r="T256" s="40">
        <f>F256+J256+O256+S256</f>
        <v>0.88</v>
      </c>
      <c r="U256" s="39">
        <v>0.23</v>
      </c>
      <c r="V256" s="39">
        <v>0.16</v>
      </c>
      <c r="W256" s="39">
        <v>0.23</v>
      </c>
      <c r="X256" s="39"/>
      <c r="Y256" s="39">
        <f>U256+V256+W256+X256</f>
        <v>0.62</v>
      </c>
      <c r="Z256" s="39">
        <f>T256-Y256</f>
        <v>0.26</v>
      </c>
      <c r="AA256" s="41"/>
      <c r="AB256" s="42"/>
      <c r="AC256" s="42" t="s">
        <v>32</v>
      </c>
      <c r="AD256" s="3"/>
    </row>
    <row r="257" spans="1:30" ht="16.5" customHeight="1">
      <c r="A257" s="34">
        <v>247</v>
      </c>
      <c r="B257" s="35" t="s">
        <v>272</v>
      </c>
      <c r="C257" s="36">
        <v>0.21</v>
      </c>
      <c r="D257" s="36">
        <v>0.08</v>
      </c>
      <c r="E257" s="37">
        <v>0.03</v>
      </c>
      <c r="F257" s="38">
        <f>C257+D257+E257</f>
        <v>0.31999999999999995</v>
      </c>
      <c r="G257" s="36">
        <v>0.14</v>
      </c>
      <c r="H257" s="36">
        <v>0.08</v>
      </c>
      <c r="I257" s="37">
        <v>0.02</v>
      </c>
      <c r="J257" s="38">
        <f>G257+H257+I257</f>
        <v>0.24000000000000002</v>
      </c>
      <c r="K257" s="39">
        <f>F257+J257</f>
        <v>0.5599999999999999</v>
      </c>
      <c r="L257" s="36">
        <v>0.16</v>
      </c>
      <c r="M257" s="36">
        <v>0.08</v>
      </c>
      <c r="N257" s="37">
        <v>0.12</v>
      </c>
      <c r="O257" s="38">
        <f>L257+M257+N257</f>
        <v>0.36</v>
      </c>
      <c r="P257" s="36"/>
      <c r="Q257" s="36"/>
      <c r="R257" s="37">
        <v>0</v>
      </c>
      <c r="S257" s="38">
        <f>P257+Q257+R257</f>
        <v>0</v>
      </c>
      <c r="T257" s="40">
        <f>F257+J257+O257+S257</f>
        <v>0.9199999999999999</v>
      </c>
      <c r="U257" s="39">
        <v>0.25</v>
      </c>
      <c r="V257" s="39">
        <v>0.16</v>
      </c>
      <c r="W257" s="39">
        <v>0.25</v>
      </c>
      <c r="X257" s="39"/>
      <c r="Y257" s="39">
        <f>U257+V257+W257+X257</f>
        <v>0.66</v>
      </c>
      <c r="Z257" s="39">
        <f>T257-Y257</f>
        <v>0.2599999999999999</v>
      </c>
      <c r="AA257" s="41"/>
      <c r="AB257" s="42"/>
      <c r="AC257" s="42" t="s">
        <v>32</v>
      </c>
      <c r="AD257" s="3"/>
    </row>
    <row r="258" spans="1:30" ht="16.5" customHeight="1">
      <c r="A258" s="34">
        <v>248</v>
      </c>
      <c r="B258" s="35" t="s">
        <v>273</v>
      </c>
      <c r="C258" s="36">
        <v>0.21</v>
      </c>
      <c r="D258" s="36">
        <v>0.08</v>
      </c>
      <c r="E258" s="37">
        <v>0.02</v>
      </c>
      <c r="F258" s="38">
        <f>C258+D258+E258</f>
        <v>0.31</v>
      </c>
      <c r="G258" s="36">
        <v>0.14</v>
      </c>
      <c r="H258" s="36">
        <v>0.08</v>
      </c>
      <c r="I258" s="37">
        <v>0</v>
      </c>
      <c r="J258" s="38">
        <f>G258+H258+I258</f>
        <v>0.22000000000000003</v>
      </c>
      <c r="K258" s="39">
        <f>F258+J258</f>
        <v>0.53</v>
      </c>
      <c r="L258" s="36">
        <v>0.16</v>
      </c>
      <c r="M258" s="36">
        <v>0.08</v>
      </c>
      <c r="N258" s="37">
        <v>0.14</v>
      </c>
      <c r="O258" s="38">
        <f>L258+M258+N258</f>
        <v>0.38</v>
      </c>
      <c r="P258" s="36"/>
      <c r="Q258" s="36"/>
      <c r="R258" s="37">
        <v>0</v>
      </c>
      <c r="S258" s="38">
        <f>P258+Q258+R258</f>
        <v>0</v>
      </c>
      <c r="T258" s="40">
        <f>F258+J258+O258+S258</f>
        <v>0.91</v>
      </c>
      <c r="U258" s="39">
        <v>0.21</v>
      </c>
      <c r="V258" s="39">
        <v>0.16</v>
      </c>
      <c r="W258" s="39">
        <v>0.21</v>
      </c>
      <c r="X258" s="39"/>
      <c r="Y258" s="39">
        <f>U258+V258+W258+X258</f>
        <v>0.58</v>
      </c>
      <c r="Z258" s="39">
        <f>T258-Y258</f>
        <v>0.33000000000000007</v>
      </c>
      <c r="AA258" s="41"/>
      <c r="AB258" s="42"/>
      <c r="AC258" s="42" t="s">
        <v>32</v>
      </c>
      <c r="AD258" s="3"/>
    </row>
    <row r="259" spans="1:30" ht="16.5" customHeight="1">
      <c r="A259" s="34">
        <v>249</v>
      </c>
      <c r="B259" s="35" t="s">
        <v>274</v>
      </c>
      <c r="C259" s="36">
        <v>0.21</v>
      </c>
      <c r="D259" s="36">
        <v>0.08</v>
      </c>
      <c r="E259" s="37">
        <v>0.04</v>
      </c>
      <c r="F259" s="38">
        <f>C259+D259+E259</f>
        <v>0.32999999999999996</v>
      </c>
      <c r="G259" s="36">
        <v>0.14</v>
      </c>
      <c r="H259" s="36">
        <v>0.08</v>
      </c>
      <c r="I259" s="37">
        <v>0.01</v>
      </c>
      <c r="J259" s="38">
        <f>G259+H259+I259</f>
        <v>0.23000000000000004</v>
      </c>
      <c r="K259" s="39">
        <f>F259+J259</f>
        <v>0.56</v>
      </c>
      <c r="L259" s="36">
        <v>0.16</v>
      </c>
      <c r="M259" s="36">
        <v>0.08</v>
      </c>
      <c r="N259" s="37">
        <v>0.1</v>
      </c>
      <c r="O259" s="38">
        <f>L259+M259+N259</f>
        <v>0.33999999999999997</v>
      </c>
      <c r="P259" s="36"/>
      <c r="Q259" s="36"/>
      <c r="R259" s="37">
        <v>0</v>
      </c>
      <c r="S259" s="38">
        <f>P259+Q259+R259</f>
        <v>0</v>
      </c>
      <c r="T259" s="40">
        <f>F259+J259+O259+S259</f>
        <v>0.9</v>
      </c>
      <c r="U259" s="39">
        <v>0.24</v>
      </c>
      <c r="V259" s="39">
        <v>0.16</v>
      </c>
      <c r="W259" s="39">
        <v>0.24</v>
      </c>
      <c r="X259" s="39"/>
      <c r="Y259" s="39">
        <f>U259+V259+W259+X259</f>
        <v>0.64</v>
      </c>
      <c r="Z259" s="39">
        <f>T259-Y259</f>
        <v>0.26</v>
      </c>
      <c r="AA259" s="41"/>
      <c r="AB259" s="42"/>
      <c r="AC259" s="42" t="s">
        <v>32</v>
      </c>
      <c r="AD259" s="3"/>
    </row>
    <row r="260" spans="1:30" ht="15" customHeight="1">
      <c r="A260" s="34">
        <v>250</v>
      </c>
      <c r="B260" s="35" t="s">
        <v>275</v>
      </c>
      <c r="C260" s="36">
        <v>0.21</v>
      </c>
      <c r="D260" s="36">
        <v>0.08</v>
      </c>
      <c r="E260" s="37">
        <v>0.03</v>
      </c>
      <c r="F260" s="38">
        <f>C260+D260+E260</f>
        <v>0.31999999999999995</v>
      </c>
      <c r="G260" s="36">
        <v>0.14</v>
      </c>
      <c r="H260" s="36">
        <v>0.08</v>
      </c>
      <c r="I260" s="37">
        <v>0.01</v>
      </c>
      <c r="J260" s="38">
        <f>G260+H260+I260</f>
        <v>0.23000000000000004</v>
      </c>
      <c r="K260" s="39">
        <f>F260+J260</f>
        <v>0.55</v>
      </c>
      <c r="L260" s="36">
        <v>0.16</v>
      </c>
      <c r="M260" s="36">
        <v>0.08</v>
      </c>
      <c r="N260" s="37">
        <v>0.11</v>
      </c>
      <c r="O260" s="38">
        <f>L260+M260+N260</f>
        <v>0.35</v>
      </c>
      <c r="P260" s="36"/>
      <c r="Q260" s="36"/>
      <c r="R260" s="37">
        <v>0</v>
      </c>
      <c r="S260" s="38">
        <f>P260+Q260+R260</f>
        <v>0</v>
      </c>
      <c r="T260" s="40">
        <f>F260+J260+O260+S260</f>
        <v>0.9</v>
      </c>
      <c r="U260" s="39">
        <v>0.24</v>
      </c>
      <c r="V260" s="39">
        <v>0.16</v>
      </c>
      <c r="W260" s="39">
        <v>0.22</v>
      </c>
      <c r="X260" s="39"/>
      <c r="Y260" s="39">
        <f>U260+V260+W260+X260</f>
        <v>0.62</v>
      </c>
      <c r="Z260" s="39">
        <f>T260-Y260</f>
        <v>0.28</v>
      </c>
      <c r="AA260" s="41"/>
      <c r="AB260" s="42"/>
      <c r="AC260" s="42" t="s">
        <v>32</v>
      </c>
      <c r="AD260" s="3"/>
    </row>
    <row r="261" spans="1:29" ht="15" customHeight="1">
      <c r="A261" s="34">
        <v>251</v>
      </c>
      <c r="B261" s="35" t="s">
        <v>276</v>
      </c>
      <c r="C261" s="36"/>
      <c r="D261" s="36">
        <v>0.08</v>
      </c>
      <c r="E261" s="37">
        <v>0</v>
      </c>
      <c r="F261" s="38">
        <f>C261+D261+E261</f>
        <v>0.08</v>
      </c>
      <c r="G261" s="36">
        <v>0.14</v>
      </c>
      <c r="H261" s="36">
        <v>0.08</v>
      </c>
      <c r="I261" s="37">
        <v>0</v>
      </c>
      <c r="J261" s="38">
        <f>G261+H261+I261</f>
        <v>0.22000000000000003</v>
      </c>
      <c r="K261" s="39">
        <f>F261+J261</f>
        <v>0.30000000000000004</v>
      </c>
      <c r="L261" s="36">
        <v>0.16</v>
      </c>
      <c r="M261" s="36">
        <v>0.08</v>
      </c>
      <c r="N261" s="37">
        <v>0</v>
      </c>
      <c r="O261" s="38">
        <f>L261+M261+N261</f>
        <v>0.24</v>
      </c>
      <c r="P261" s="36"/>
      <c r="Q261" s="36"/>
      <c r="R261" s="37">
        <v>0</v>
      </c>
      <c r="S261" s="38">
        <f>P261+Q261+R261</f>
        <v>0</v>
      </c>
      <c r="T261" s="40">
        <f>F261+J261+O261+S261</f>
        <v>0.54</v>
      </c>
      <c r="U261" s="39">
        <v>0.04</v>
      </c>
      <c r="V261" s="39">
        <v>0.16</v>
      </c>
      <c r="W261" s="39">
        <v>0.24</v>
      </c>
      <c r="X261" s="39"/>
      <c r="Y261" s="39">
        <f>U261+V261+W261+X261</f>
        <v>0.44</v>
      </c>
      <c r="Z261" s="39">
        <f>T261-Y261</f>
        <v>0.10000000000000003</v>
      </c>
      <c r="AA261" s="41" t="s">
        <v>35</v>
      </c>
      <c r="AB261" s="42"/>
      <c r="AC261" s="42" t="s">
        <v>32</v>
      </c>
    </row>
    <row r="262" spans="1:29" ht="15" customHeight="1">
      <c r="A262" s="34">
        <v>252</v>
      </c>
      <c r="B262" s="35" t="s">
        <v>277</v>
      </c>
      <c r="C262" s="36"/>
      <c r="D262" s="36">
        <v>0.08</v>
      </c>
      <c r="E262" s="37">
        <v>0</v>
      </c>
      <c r="F262" s="38">
        <f>C262+D262+E262</f>
        <v>0.08</v>
      </c>
      <c r="G262" s="36">
        <v>0.14</v>
      </c>
      <c r="H262" s="36">
        <v>0.08</v>
      </c>
      <c r="I262" s="37">
        <v>0</v>
      </c>
      <c r="J262" s="38">
        <f>G262+H262+I262</f>
        <v>0.22000000000000003</v>
      </c>
      <c r="K262" s="39">
        <f>F262+J262</f>
        <v>0.30000000000000004</v>
      </c>
      <c r="L262" s="36">
        <v>0.16</v>
      </c>
      <c r="M262" s="36">
        <v>0.08</v>
      </c>
      <c r="N262" s="37">
        <v>0</v>
      </c>
      <c r="O262" s="38">
        <f>L262+M262+N262</f>
        <v>0.24</v>
      </c>
      <c r="P262" s="36"/>
      <c r="Q262" s="36"/>
      <c r="R262" s="37">
        <v>0</v>
      </c>
      <c r="S262" s="38">
        <f>P262+Q262+R262</f>
        <v>0</v>
      </c>
      <c r="T262" s="40">
        <f>F262+J262+O262+S262</f>
        <v>0.54</v>
      </c>
      <c r="U262" s="39">
        <v>0.04</v>
      </c>
      <c r="V262" s="39">
        <v>0.16</v>
      </c>
      <c r="W262" s="39">
        <v>0.18</v>
      </c>
      <c r="X262" s="39"/>
      <c r="Y262" s="39">
        <f>U262+V262+W262+X262</f>
        <v>0.38</v>
      </c>
      <c r="Z262" s="39">
        <f>T262-Y262</f>
        <v>0.16000000000000003</v>
      </c>
      <c r="AA262" s="41" t="s">
        <v>35</v>
      </c>
      <c r="AB262" s="42"/>
      <c r="AC262" s="42" t="s">
        <v>32</v>
      </c>
    </row>
    <row r="263" spans="1:29" ht="15" customHeight="1">
      <c r="A263" s="34">
        <v>253</v>
      </c>
      <c r="B263" s="44" t="s">
        <v>278</v>
      </c>
      <c r="C263" s="36"/>
      <c r="D263" s="36">
        <v>0.08</v>
      </c>
      <c r="E263" s="37">
        <v>0</v>
      </c>
      <c r="F263" s="38">
        <f>C263+D263+E263</f>
        <v>0.08</v>
      </c>
      <c r="G263" s="36">
        <v>0.14</v>
      </c>
      <c r="H263" s="36">
        <v>0.08</v>
      </c>
      <c r="I263" s="37">
        <v>0</v>
      </c>
      <c r="J263" s="38">
        <f>G263+H263+I263</f>
        <v>0.22000000000000003</v>
      </c>
      <c r="K263" s="39">
        <f>F263+J263</f>
        <v>0.30000000000000004</v>
      </c>
      <c r="L263" s="36">
        <v>0.16</v>
      </c>
      <c r="M263" s="36">
        <v>0.08</v>
      </c>
      <c r="N263" s="37">
        <v>0</v>
      </c>
      <c r="O263" s="38">
        <f>L263+M263+N263</f>
        <v>0.24</v>
      </c>
      <c r="P263" s="36"/>
      <c r="Q263" s="36"/>
      <c r="R263" s="37">
        <v>0</v>
      </c>
      <c r="S263" s="38">
        <f>P263+Q263+R263</f>
        <v>0</v>
      </c>
      <c r="T263" s="40">
        <f>F263+J263+O263+S263</f>
        <v>0.54</v>
      </c>
      <c r="U263" s="39">
        <v>0.04</v>
      </c>
      <c r="V263" s="39">
        <v>0.16</v>
      </c>
      <c r="W263" s="39">
        <v>0.18</v>
      </c>
      <c r="X263" s="39"/>
      <c r="Y263" s="39">
        <f>U263+V263+W263+X263</f>
        <v>0.38</v>
      </c>
      <c r="Z263" s="39">
        <f>T263-Y263</f>
        <v>0.16000000000000003</v>
      </c>
      <c r="AA263" s="41" t="s">
        <v>35</v>
      </c>
      <c r="AB263" s="42"/>
      <c r="AC263" s="42" t="s">
        <v>32</v>
      </c>
    </row>
    <row r="264" spans="20:29" ht="15" customHeight="1">
      <c r="T264" s="11"/>
      <c r="U264" s="11"/>
      <c r="V264" s="11"/>
      <c r="W264" s="11"/>
      <c r="X264" s="11"/>
      <c r="Y264" s="53"/>
      <c r="Z264" s="53"/>
      <c r="AA264" s="54">
        <v>82</v>
      </c>
      <c r="AB264" s="2">
        <v>27</v>
      </c>
      <c r="AC264" s="2">
        <v>166</v>
      </c>
    </row>
    <row r="265" spans="2:26" ht="24.75" customHeight="1">
      <c r="B265" s="55" t="s">
        <v>279</v>
      </c>
      <c r="C265" s="55"/>
      <c r="D265" s="55"/>
      <c r="E265" s="55"/>
      <c r="F265" s="55"/>
      <c r="G265" s="55"/>
      <c r="M265" s="2" t="s">
        <v>280</v>
      </c>
      <c r="T265" s="11"/>
      <c r="U265" s="11"/>
      <c r="V265" s="11"/>
      <c r="W265" s="11"/>
      <c r="X265" s="11"/>
      <c r="Y265" s="53"/>
      <c r="Z265" s="53"/>
    </row>
    <row r="266" spans="2:26" ht="15" customHeight="1">
      <c r="B266" s="55"/>
      <c r="C266" s="55"/>
      <c r="T266" s="11"/>
      <c r="U266" s="11"/>
      <c r="V266" s="11"/>
      <c r="W266" s="11"/>
      <c r="X266" s="11"/>
      <c r="Y266" s="11"/>
      <c r="Z266" s="11"/>
    </row>
    <row r="267" spans="2:13" ht="21.75" customHeight="1">
      <c r="B267" s="55" t="s">
        <v>281</v>
      </c>
      <c r="C267" s="55"/>
      <c r="D267" s="55"/>
      <c r="E267" s="55"/>
      <c r="F267" s="55"/>
      <c r="G267" s="55"/>
      <c r="M267" s="11" t="s">
        <v>282</v>
      </c>
    </row>
  </sheetData>
  <sheetProtection selectLockedCells="1" selectUnlockedCells="1"/>
  <mergeCells count="18">
    <mergeCell ref="A4:Z4"/>
    <mergeCell ref="A5:Z5"/>
    <mergeCell ref="A6:Z6"/>
    <mergeCell ref="A7:A9"/>
    <mergeCell ref="B7:B9"/>
    <mergeCell ref="C7:K7"/>
    <mergeCell ref="L7:O8"/>
    <mergeCell ref="P7:S8"/>
    <mergeCell ref="T7:T9"/>
    <mergeCell ref="U7:X8"/>
    <mergeCell ref="Y7:Y9"/>
    <mergeCell ref="Z7:Z9"/>
    <mergeCell ref="C8:F8"/>
    <mergeCell ref="G8:J8"/>
    <mergeCell ref="K8:K9"/>
    <mergeCell ref="B265:G265"/>
    <mergeCell ref="B266:C266"/>
    <mergeCell ref="B267:G267"/>
  </mergeCells>
  <printOptions/>
  <pageMargins left="0.6298611111111111" right="0.31527777777777777" top="0.39375" bottom="0.39375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8"/>
  <sheetViews>
    <sheetView tabSelected="1" view="pageBreakPreview" zoomScaleSheetLayoutView="100" workbookViewId="0" topLeftCell="A1">
      <selection activeCell="P1" sqref="P1"/>
    </sheetView>
  </sheetViews>
  <sheetFormatPr defaultColWidth="9.140625" defaultRowHeight="12.75"/>
  <cols>
    <col min="1" max="1" width="4.00390625" style="0" customWidth="1"/>
    <col min="2" max="2" width="22.140625" style="0" customWidth="1"/>
    <col min="3" max="3" width="5.8515625" style="0" customWidth="1"/>
    <col min="4" max="4" width="6.7109375" style="0" customWidth="1"/>
    <col min="5" max="5" width="7.140625" style="0" customWidth="1"/>
    <col min="6" max="6" width="6.00390625" style="0" customWidth="1"/>
    <col min="7" max="7" width="5.28125" style="0" customWidth="1"/>
    <col min="8" max="8" width="6.28125" style="0" customWidth="1"/>
    <col min="9" max="9" width="5.7109375" style="0" customWidth="1"/>
    <col min="10" max="10" width="4.8515625" style="0" customWidth="1"/>
    <col min="11" max="11" width="10.140625" style="0" customWidth="1"/>
    <col min="12" max="12" width="6.28125" style="0" customWidth="1"/>
    <col min="13" max="13" width="6.00390625" style="0" customWidth="1"/>
    <col min="14" max="15" width="5.421875" style="0" customWidth="1"/>
    <col min="16" max="17" width="5.7109375" style="0" customWidth="1"/>
    <col min="18" max="18" width="6.140625" style="0" customWidth="1"/>
    <col min="19" max="19" width="6.28125" style="0" customWidth="1"/>
    <col min="20" max="20" width="7.140625" style="0" customWidth="1"/>
    <col min="21" max="21" width="7.8515625" style="0" customWidth="1"/>
    <col min="22" max="22" width="9.28125" style="0" customWidth="1"/>
    <col min="23" max="25" width="0" style="0" hidden="1" customWidth="1"/>
    <col min="26" max="27" width="9.140625" style="0" customWidth="1"/>
  </cols>
  <sheetData>
    <row r="1" ht="12.75">
      <c r="P1" s="5" t="s">
        <v>283</v>
      </c>
    </row>
    <row r="2" ht="12.75">
      <c r="P2" s="5" t="s">
        <v>1</v>
      </c>
    </row>
    <row r="3" ht="12.75">
      <c r="P3" s="7" t="s">
        <v>2</v>
      </c>
    </row>
    <row r="4" spans="1:22" ht="12.75">
      <c r="A4" s="8" t="s">
        <v>284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4.25" customHeight="1">
      <c r="A5" s="9" t="s">
        <v>285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7.25" customHeight="1">
      <c r="A6" s="1"/>
      <c r="B6" s="10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 customHeight="1">
      <c r="A7" s="12" t="s">
        <v>6</v>
      </c>
      <c r="B7" s="13" t="s">
        <v>7</v>
      </c>
      <c r="C7" s="14" t="s">
        <v>8</v>
      </c>
      <c r="D7" s="14"/>
      <c r="E7" s="14"/>
      <c r="F7" s="14"/>
      <c r="G7" s="14"/>
      <c r="H7" s="14"/>
      <c r="I7" s="14"/>
      <c r="J7" s="14"/>
      <c r="K7" s="14"/>
      <c r="L7" s="15" t="s">
        <v>9</v>
      </c>
      <c r="M7" s="15"/>
      <c r="N7" s="15"/>
      <c r="O7" s="15"/>
      <c r="P7" s="15" t="s">
        <v>10</v>
      </c>
      <c r="Q7" s="15"/>
      <c r="R7" s="15"/>
      <c r="S7" s="15"/>
      <c r="T7" s="15" t="s">
        <v>11</v>
      </c>
      <c r="U7" s="15" t="s">
        <v>12</v>
      </c>
      <c r="V7" s="18" t="s">
        <v>13</v>
      </c>
    </row>
    <row r="8" spans="1:22" ht="77.25" customHeight="1">
      <c r="A8" s="12"/>
      <c r="B8" s="13"/>
      <c r="C8" s="15" t="s">
        <v>14</v>
      </c>
      <c r="D8" s="15"/>
      <c r="E8" s="15"/>
      <c r="F8" s="15"/>
      <c r="G8" s="15" t="s">
        <v>15</v>
      </c>
      <c r="H8" s="15"/>
      <c r="I8" s="15"/>
      <c r="J8" s="15"/>
      <c r="K8" s="15" t="s">
        <v>16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8"/>
    </row>
    <row r="9" spans="1:22" ht="135.75" customHeight="1">
      <c r="A9" s="12"/>
      <c r="B9" s="13"/>
      <c r="C9" s="21" t="s">
        <v>17</v>
      </c>
      <c r="D9" s="21" t="s">
        <v>18</v>
      </c>
      <c r="E9" s="21" t="s">
        <v>19</v>
      </c>
      <c r="F9" s="22" t="s">
        <v>20</v>
      </c>
      <c r="G9" s="21" t="s">
        <v>17</v>
      </c>
      <c r="H9" s="21" t="s">
        <v>18</v>
      </c>
      <c r="I9" s="21" t="s">
        <v>19</v>
      </c>
      <c r="J9" s="23" t="s">
        <v>21</v>
      </c>
      <c r="K9" s="15"/>
      <c r="L9" s="21" t="s">
        <v>17</v>
      </c>
      <c r="M9" s="21" t="s">
        <v>18</v>
      </c>
      <c r="N9" s="21" t="s">
        <v>19</v>
      </c>
      <c r="O9" s="22" t="s">
        <v>21</v>
      </c>
      <c r="P9" s="21" t="s">
        <v>17</v>
      </c>
      <c r="Q9" s="21" t="s">
        <v>18</v>
      </c>
      <c r="R9" s="21" t="s">
        <v>19</v>
      </c>
      <c r="S9" s="22" t="s">
        <v>21</v>
      </c>
      <c r="T9" s="15"/>
      <c r="U9" s="15"/>
      <c r="V9" s="18"/>
    </row>
    <row r="10" spans="1:25" ht="12.75">
      <c r="A10" s="27">
        <v>1</v>
      </c>
      <c r="B10" s="28">
        <v>2</v>
      </c>
      <c r="C10" s="29">
        <v>4</v>
      </c>
      <c r="D10" s="29">
        <v>5</v>
      </c>
      <c r="E10" s="29">
        <v>6</v>
      </c>
      <c r="F10" s="29">
        <v>7</v>
      </c>
      <c r="G10" s="29">
        <v>8</v>
      </c>
      <c r="H10" s="29">
        <v>9</v>
      </c>
      <c r="I10" s="29">
        <v>10</v>
      </c>
      <c r="J10" s="56">
        <v>11</v>
      </c>
      <c r="K10" s="29">
        <v>12</v>
      </c>
      <c r="L10" s="31">
        <v>13</v>
      </c>
      <c r="M10" s="31">
        <v>14</v>
      </c>
      <c r="N10" s="31">
        <v>15</v>
      </c>
      <c r="O10" s="31">
        <v>16</v>
      </c>
      <c r="P10" s="31">
        <v>17</v>
      </c>
      <c r="Q10" s="31">
        <v>18</v>
      </c>
      <c r="R10" s="31">
        <v>19</v>
      </c>
      <c r="S10" s="31">
        <v>20</v>
      </c>
      <c r="T10" s="31">
        <v>21</v>
      </c>
      <c r="U10" s="31">
        <v>22</v>
      </c>
      <c r="V10" s="31">
        <v>23</v>
      </c>
      <c r="W10" s="41"/>
      <c r="X10" s="42"/>
      <c r="Y10" s="42"/>
    </row>
    <row r="11" spans="1:27" ht="12.75">
      <c r="A11" s="34">
        <v>1</v>
      </c>
      <c r="B11" s="35" t="s">
        <v>23</v>
      </c>
      <c r="C11" s="36">
        <v>0.25</v>
      </c>
      <c r="D11" s="36">
        <v>0.1</v>
      </c>
      <c r="E11" s="57">
        <f>'[1]пот.рем.вода'!Q9</f>
        <v>0</v>
      </c>
      <c r="F11" s="58">
        <f>C11+D11+E11</f>
        <v>0.35</v>
      </c>
      <c r="G11" s="36">
        <v>0.17</v>
      </c>
      <c r="H11" s="36">
        <v>0.1</v>
      </c>
      <c r="I11" s="57">
        <v>0.01</v>
      </c>
      <c r="J11" s="58">
        <f>G11+H11+I11</f>
        <v>0.28</v>
      </c>
      <c r="K11" s="39">
        <f>F11+J11</f>
        <v>0.63</v>
      </c>
      <c r="L11" s="36">
        <v>0.19</v>
      </c>
      <c r="M11" s="36">
        <v>0.1</v>
      </c>
      <c r="N11" s="57">
        <v>0.13</v>
      </c>
      <c r="O11" s="58">
        <f>L11+M11+N11</f>
        <v>0.42000000000000004</v>
      </c>
      <c r="P11" s="36">
        <v>0.15</v>
      </c>
      <c r="Q11" s="36">
        <v>0.1</v>
      </c>
      <c r="R11" s="57">
        <v>0</v>
      </c>
      <c r="S11" s="58">
        <f>P11+Q11+R11</f>
        <v>0.25</v>
      </c>
      <c r="T11" s="39">
        <f>F11+J11+O11+S11</f>
        <v>1.3</v>
      </c>
      <c r="U11" s="59">
        <v>0.87</v>
      </c>
      <c r="V11" s="60">
        <f>T11-U11</f>
        <v>0.43000000000000005</v>
      </c>
      <c r="W11" s="41"/>
      <c r="X11" s="42"/>
      <c r="Y11" s="42"/>
      <c r="Z11" s="61"/>
      <c r="AA11" s="61"/>
    </row>
    <row r="12" spans="1:27" ht="12.75">
      <c r="A12" s="34">
        <v>2</v>
      </c>
      <c r="B12" s="35" t="s">
        <v>24</v>
      </c>
      <c r="C12" s="36">
        <v>0.25</v>
      </c>
      <c r="D12" s="36">
        <v>0.1</v>
      </c>
      <c r="E12" s="57">
        <v>0.01</v>
      </c>
      <c r="F12" s="58">
        <f>C12+D12+E12</f>
        <v>0.36</v>
      </c>
      <c r="G12" s="36">
        <v>0.17</v>
      </c>
      <c r="H12" s="36">
        <v>0.1</v>
      </c>
      <c r="I12" s="57">
        <v>0</v>
      </c>
      <c r="J12" s="58">
        <f>G12+H12+I12</f>
        <v>0.27</v>
      </c>
      <c r="K12" s="39">
        <f>F12+J12</f>
        <v>0.63</v>
      </c>
      <c r="L12" s="36">
        <v>0.19</v>
      </c>
      <c r="M12" s="36">
        <v>0.1</v>
      </c>
      <c r="N12" s="57">
        <v>0.12</v>
      </c>
      <c r="O12" s="58">
        <f>L12+M12+N12</f>
        <v>0.41000000000000003</v>
      </c>
      <c r="P12" s="36">
        <v>0.15</v>
      </c>
      <c r="Q12" s="36">
        <v>0.1</v>
      </c>
      <c r="R12" s="57">
        <v>0</v>
      </c>
      <c r="S12" s="58">
        <f>P12+Q12+R12</f>
        <v>0.25</v>
      </c>
      <c r="T12" s="39">
        <f>F12+J12+O12+S12</f>
        <v>1.29</v>
      </c>
      <c r="U12" s="59">
        <v>0.84</v>
      </c>
      <c r="V12" s="60">
        <f>T12-U12</f>
        <v>0.45000000000000007</v>
      </c>
      <c r="W12" s="41"/>
      <c r="X12" s="42"/>
      <c r="Y12" s="42"/>
      <c r="Z12" s="61"/>
      <c r="AA12" s="61"/>
    </row>
    <row r="13" spans="1:27" ht="12.75">
      <c r="A13" s="34">
        <v>3</v>
      </c>
      <c r="B13" s="35" t="s">
        <v>25</v>
      </c>
      <c r="C13" s="36">
        <v>0.25</v>
      </c>
      <c r="D13" s="36">
        <v>0.1</v>
      </c>
      <c r="E13" s="57">
        <v>0.03</v>
      </c>
      <c r="F13" s="58">
        <f>C13+D13+E13</f>
        <v>0.38</v>
      </c>
      <c r="G13" s="36">
        <v>0.17</v>
      </c>
      <c r="H13" s="36">
        <v>0.1</v>
      </c>
      <c r="I13" s="57">
        <v>0.01</v>
      </c>
      <c r="J13" s="58">
        <f>G13+H13+I13</f>
        <v>0.28</v>
      </c>
      <c r="K13" s="39">
        <f>F13+J13</f>
        <v>0.66</v>
      </c>
      <c r="L13" s="36">
        <v>0.19</v>
      </c>
      <c r="M13" s="36">
        <v>0.1</v>
      </c>
      <c r="N13" s="57">
        <v>0.07</v>
      </c>
      <c r="O13" s="58">
        <f>L13+M13+N13</f>
        <v>0.36000000000000004</v>
      </c>
      <c r="P13" s="36">
        <v>0.15</v>
      </c>
      <c r="Q13" s="36">
        <v>0.1</v>
      </c>
      <c r="R13" s="57">
        <v>0.01</v>
      </c>
      <c r="S13" s="58">
        <f>P13+Q13+R13</f>
        <v>0.26</v>
      </c>
      <c r="T13" s="39">
        <f>F13+J13+O13+S13</f>
        <v>1.28</v>
      </c>
      <c r="U13" s="59">
        <v>0.85</v>
      </c>
      <c r="V13" s="60">
        <f>T13-U13</f>
        <v>0.43000000000000005</v>
      </c>
      <c r="W13" s="41"/>
      <c r="X13" s="42"/>
      <c r="Y13" s="42"/>
      <c r="Z13" s="61"/>
      <c r="AA13" s="61"/>
    </row>
    <row r="14" spans="1:27" ht="12.75">
      <c r="A14" s="34">
        <v>4</v>
      </c>
      <c r="B14" s="35" t="s">
        <v>26</v>
      </c>
      <c r="C14" s="36">
        <v>0.25</v>
      </c>
      <c r="D14" s="36">
        <v>0.1</v>
      </c>
      <c r="E14" s="57">
        <v>0.03</v>
      </c>
      <c r="F14" s="58">
        <f>C14+D14+E14</f>
        <v>0.38</v>
      </c>
      <c r="G14" s="36">
        <v>0.17</v>
      </c>
      <c r="H14" s="36">
        <v>0.1</v>
      </c>
      <c r="I14" s="57">
        <v>0.02</v>
      </c>
      <c r="J14" s="58">
        <f>G14+H14+I14</f>
        <v>0.29000000000000004</v>
      </c>
      <c r="K14" s="39">
        <f>F14+J14</f>
        <v>0.67</v>
      </c>
      <c r="L14" s="36">
        <v>0.19</v>
      </c>
      <c r="M14" s="36">
        <v>0.1</v>
      </c>
      <c r="N14" s="57">
        <v>0.11</v>
      </c>
      <c r="O14" s="58">
        <f>L14+M14+N14</f>
        <v>0.4</v>
      </c>
      <c r="P14" s="36">
        <v>0.15</v>
      </c>
      <c r="Q14" s="36">
        <v>0.1</v>
      </c>
      <c r="R14" s="57">
        <v>0.04</v>
      </c>
      <c r="S14" s="58">
        <f>P14+Q14+R14</f>
        <v>0.29</v>
      </c>
      <c r="T14" s="39">
        <f>F14+J14+O14+S14</f>
        <v>1.36</v>
      </c>
      <c r="U14" s="59">
        <v>0.87</v>
      </c>
      <c r="V14" s="60">
        <f>T14-U14</f>
        <v>0.4900000000000001</v>
      </c>
      <c r="W14" s="41"/>
      <c r="X14" s="42"/>
      <c r="Y14" s="42"/>
      <c r="Z14" s="61"/>
      <c r="AA14" s="61"/>
    </row>
    <row r="15" spans="1:27" ht="12.75">
      <c r="A15" s="34">
        <v>5</v>
      </c>
      <c r="B15" s="35" t="s">
        <v>27</v>
      </c>
      <c r="C15" s="36">
        <v>0</v>
      </c>
      <c r="D15" s="36">
        <v>0.1</v>
      </c>
      <c r="E15" s="57">
        <f>'[1]пот.рем.вода'!Q13</f>
        <v>0</v>
      </c>
      <c r="F15" s="58">
        <f>C15+D15+E15</f>
        <v>0.1</v>
      </c>
      <c r="G15" s="36">
        <v>0.17</v>
      </c>
      <c r="H15" s="36">
        <v>0.1</v>
      </c>
      <c r="I15" s="57">
        <v>0.01</v>
      </c>
      <c r="J15" s="58">
        <f>G15+H15+I15</f>
        <v>0.28</v>
      </c>
      <c r="K15" s="39">
        <f>F15+J15</f>
        <v>0.38</v>
      </c>
      <c r="L15" s="36">
        <v>0.19</v>
      </c>
      <c r="M15" s="36">
        <v>0.1</v>
      </c>
      <c r="N15" s="57">
        <v>0.06</v>
      </c>
      <c r="O15" s="58">
        <f>L15+M15+N15</f>
        <v>0.35000000000000003</v>
      </c>
      <c r="P15" s="36">
        <v>0.15</v>
      </c>
      <c r="Q15" s="36">
        <v>0.1</v>
      </c>
      <c r="R15" s="57">
        <v>0</v>
      </c>
      <c r="S15" s="58">
        <f>P15+Q15+R15</f>
        <v>0.25</v>
      </c>
      <c r="T15" s="39">
        <f>F15+J15+O15+S15</f>
        <v>0.98</v>
      </c>
      <c r="U15" s="59">
        <v>0.82</v>
      </c>
      <c r="V15" s="60">
        <f>T15-U15</f>
        <v>0.16000000000000003</v>
      </c>
      <c r="W15" s="41"/>
      <c r="X15" s="42"/>
      <c r="Y15" s="42"/>
      <c r="Z15" s="61"/>
      <c r="AA15" s="61"/>
    </row>
    <row r="16" spans="1:27" ht="12.75">
      <c r="A16" s="34">
        <v>6</v>
      </c>
      <c r="B16" s="35" t="s">
        <v>28</v>
      </c>
      <c r="C16" s="36">
        <v>0.25</v>
      </c>
      <c r="D16" s="36">
        <v>0.1</v>
      </c>
      <c r="E16" s="57">
        <f>'[1]пот.рем.вода'!Q14</f>
        <v>0</v>
      </c>
      <c r="F16" s="58">
        <f>C16+D16+E16</f>
        <v>0.35</v>
      </c>
      <c r="G16" s="36">
        <v>0.17</v>
      </c>
      <c r="H16" s="36">
        <v>0.1</v>
      </c>
      <c r="I16" s="57">
        <v>0</v>
      </c>
      <c r="J16" s="58">
        <f>G16+H16+I16</f>
        <v>0.27</v>
      </c>
      <c r="K16" s="39">
        <f>F16+J16</f>
        <v>0.62</v>
      </c>
      <c r="L16" s="36">
        <v>0.19</v>
      </c>
      <c r="M16" s="36">
        <v>0.1</v>
      </c>
      <c r="N16" s="57">
        <v>0.05</v>
      </c>
      <c r="O16" s="58">
        <f>L16+M16+N16</f>
        <v>0.34</v>
      </c>
      <c r="P16" s="36">
        <v>0.15</v>
      </c>
      <c r="Q16" s="36">
        <v>0.1</v>
      </c>
      <c r="R16" s="57">
        <v>0.05</v>
      </c>
      <c r="S16" s="58">
        <f>P16+Q16+R16</f>
        <v>0.3</v>
      </c>
      <c r="T16" s="39">
        <f>F16+J16+O16+S16</f>
        <v>1.26</v>
      </c>
      <c r="U16" s="59">
        <v>0.82</v>
      </c>
      <c r="V16" s="60">
        <f>T16-U16</f>
        <v>0.44000000000000006</v>
      </c>
      <c r="W16" s="41"/>
      <c r="X16" s="42"/>
      <c r="Y16" s="42"/>
      <c r="Z16" s="61"/>
      <c r="AA16" s="61"/>
    </row>
    <row r="17" spans="1:27" ht="12.75">
      <c r="A17" s="34">
        <v>7</v>
      </c>
      <c r="B17" s="35" t="s">
        <v>29</v>
      </c>
      <c r="C17" s="36">
        <v>0.25</v>
      </c>
      <c r="D17" s="36">
        <v>0.1</v>
      </c>
      <c r="E17" s="57">
        <v>0.07</v>
      </c>
      <c r="F17" s="58">
        <f>C17+D17+E17</f>
        <v>0.42</v>
      </c>
      <c r="G17" s="36">
        <v>0.17</v>
      </c>
      <c r="H17" s="36">
        <v>0.1</v>
      </c>
      <c r="I17" s="57">
        <v>0.02</v>
      </c>
      <c r="J17" s="58">
        <f>G17+H17+I17</f>
        <v>0.29000000000000004</v>
      </c>
      <c r="K17" s="39">
        <f>F17+J17</f>
        <v>0.71</v>
      </c>
      <c r="L17" s="36">
        <v>0.19</v>
      </c>
      <c r="M17" s="36">
        <v>0.1</v>
      </c>
      <c r="N17" s="57">
        <v>0</v>
      </c>
      <c r="O17" s="58">
        <f>L17+M17+N17</f>
        <v>0.29000000000000004</v>
      </c>
      <c r="P17" s="36">
        <v>0.15</v>
      </c>
      <c r="Q17" s="36">
        <v>0.1</v>
      </c>
      <c r="R17" s="57">
        <v>0.13</v>
      </c>
      <c r="S17" s="58">
        <f>P17+Q17+R17</f>
        <v>0.38</v>
      </c>
      <c r="T17" s="39">
        <f>F17+J17+O17+S17</f>
        <v>1.38</v>
      </c>
      <c r="U17" s="59">
        <v>0.82</v>
      </c>
      <c r="V17" s="60">
        <f>T17-U17</f>
        <v>0.5599999999999999</v>
      </c>
      <c r="W17" s="41"/>
      <c r="X17" s="42"/>
      <c r="Y17" s="42"/>
      <c r="Z17" s="61"/>
      <c r="AA17" s="61"/>
    </row>
    <row r="18" spans="1:27" ht="12.75">
      <c r="A18" s="34">
        <v>8</v>
      </c>
      <c r="B18" s="35" t="s">
        <v>30</v>
      </c>
      <c r="C18" s="36">
        <v>0.25</v>
      </c>
      <c r="D18" s="36">
        <v>0.1</v>
      </c>
      <c r="E18" s="57">
        <v>0.07</v>
      </c>
      <c r="F18" s="58">
        <f>C18+D18+E18</f>
        <v>0.42</v>
      </c>
      <c r="G18" s="36">
        <v>0.17</v>
      </c>
      <c r="H18" s="36">
        <v>0.1</v>
      </c>
      <c r="I18" s="57">
        <v>0.01</v>
      </c>
      <c r="J18" s="58">
        <f>G18+H18+I18</f>
        <v>0.28</v>
      </c>
      <c r="K18" s="39">
        <f>F18+J18</f>
        <v>0.7</v>
      </c>
      <c r="L18" s="36">
        <v>0.19</v>
      </c>
      <c r="M18" s="36">
        <v>0.1</v>
      </c>
      <c r="N18" s="57">
        <v>0.17</v>
      </c>
      <c r="O18" s="58">
        <f>L18+M18+N18</f>
        <v>0.4600000000000001</v>
      </c>
      <c r="P18" s="36">
        <v>0.15</v>
      </c>
      <c r="Q18" s="36">
        <v>0.1</v>
      </c>
      <c r="R18" s="57">
        <v>0.09</v>
      </c>
      <c r="S18" s="58">
        <f>P18+Q18+R18</f>
        <v>0.33999999999999997</v>
      </c>
      <c r="T18" s="39">
        <f>F18+J18+O18+S18</f>
        <v>1.5</v>
      </c>
      <c r="U18" s="59">
        <v>0.9</v>
      </c>
      <c r="V18" s="60">
        <f>T18-U18</f>
        <v>0.6</v>
      </c>
      <c r="W18" s="41"/>
      <c r="X18" s="42"/>
      <c r="Y18" s="42"/>
      <c r="Z18" s="61"/>
      <c r="AA18" s="61"/>
    </row>
    <row r="19" spans="1:27" ht="12.75">
      <c r="A19" s="34">
        <v>9</v>
      </c>
      <c r="B19" s="35" t="s">
        <v>31</v>
      </c>
      <c r="C19" s="36">
        <v>0.25</v>
      </c>
      <c r="D19" s="36">
        <v>0.1</v>
      </c>
      <c r="E19" s="57">
        <f>'[1]пот.рем.вода'!Q17</f>
        <v>0</v>
      </c>
      <c r="F19" s="58">
        <f>C19+D19+E19</f>
        <v>0.35</v>
      </c>
      <c r="G19" s="36">
        <v>0.17</v>
      </c>
      <c r="H19" s="36">
        <v>0.1</v>
      </c>
      <c r="I19" s="57">
        <v>0.01</v>
      </c>
      <c r="J19" s="58">
        <f>G19+H19+I19</f>
        <v>0.28</v>
      </c>
      <c r="K19" s="39">
        <f>F19+J19</f>
        <v>0.63</v>
      </c>
      <c r="L19" s="36">
        <v>0.19</v>
      </c>
      <c r="M19" s="36">
        <v>0.1</v>
      </c>
      <c r="N19" s="57">
        <v>0.09</v>
      </c>
      <c r="O19" s="58">
        <f>L19+M19+N19</f>
        <v>0.38</v>
      </c>
      <c r="P19" s="42"/>
      <c r="Q19" s="42"/>
      <c r="R19" s="57">
        <v>0</v>
      </c>
      <c r="S19" s="58">
        <f>P19+Q19+R19</f>
        <v>0</v>
      </c>
      <c r="T19" s="39">
        <f>F19+J19+O19+S19</f>
        <v>1.01</v>
      </c>
      <c r="U19" s="59">
        <v>0.74</v>
      </c>
      <c r="V19" s="60">
        <f>T19-U19</f>
        <v>0.27</v>
      </c>
      <c r="W19" s="41"/>
      <c r="X19" s="42"/>
      <c r="Y19" s="42" t="s">
        <v>32</v>
      </c>
      <c r="Z19" s="61"/>
      <c r="AA19" s="61"/>
    </row>
    <row r="20" spans="1:27" ht="12.75">
      <c r="A20" s="34">
        <v>10</v>
      </c>
      <c r="B20" s="35" t="s">
        <v>33</v>
      </c>
      <c r="C20" s="36">
        <v>0.25</v>
      </c>
      <c r="D20" s="36">
        <v>0.1</v>
      </c>
      <c r="E20" s="57">
        <f>'[1]пот.рем.вода'!Q18</f>
        <v>0</v>
      </c>
      <c r="F20" s="58">
        <f>C20+D20+E20</f>
        <v>0.35</v>
      </c>
      <c r="G20" s="36">
        <v>0.17</v>
      </c>
      <c r="H20" s="36">
        <v>0.1</v>
      </c>
      <c r="I20" s="57">
        <v>0.01</v>
      </c>
      <c r="J20" s="58">
        <f>G20+H20+I20</f>
        <v>0.28</v>
      </c>
      <c r="K20" s="39">
        <f>F20+J20</f>
        <v>0.63</v>
      </c>
      <c r="L20" s="36">
        <v>0.19</v>
      </c>
      <c r="M20" s="36">
        <v>0.1</v>
      </c>
      <c r="N20" s="57">
        <v>0.08</v>
      </c>
      <c r="O20" s="58">
        <f>L20+M20+N20</f>
        <v>0.37000000000000005</v>
      </c>
      <c r="P20" s="36">
        <v>0.15</v>
      </c>
      <c r="Q20" s="36">
        <v>0.1</v>
      </c>
      <c r="R20" s="57">
        <v>0</v>
      </c>
      <c r="S20" s="58">
        <f>P20+Q20+R20</f>
        <v>0.25</v>
      </c>
      <c r="T20" s="39">
        <f>F20+J20+O20+S20</f>
        <v>1.25</v>
      </c>
      <c r="U20" s="59">
        <v>0.86</v>
      </c>
      <c r="V20" s="60">
        <f>T20-U20</f>
        <v>0.39</v>
      </c>
      <c r="W20" s="41"/>
      <c r="X20" s="42"/>
      <c r="Y20" s="42"/>
      <c r="Z20" s="61"/>
      <c r="AA20" s="61"/>
    </row>
    <row r="21" spans="1:27" ht="12.75">
      <c r="A21" s="34">
        <v>11</v>
      </c>
      <c r="B21" s="35" t="s">
        <v>34</v>
      </c>
      <c r="C21" s="62"/>
      <c r="D21" s="36">
        <v>0.1</v>
      </c>
      <c r="E21" s="57">
        <f>'[1]пот.рем.вода'!Q19</f>
        <v>0</v>
      </c>
      <c r="F21" s="58">
        <f>C21+D21+E21</f>
        <v>0.1</v>
      </c>
      <c r="G21" s="36">
        <v>0.17</v>
      </c>
      <c r="H21" s="36">
        <v>0.1</v>
      </c>
      <c r="I21" s="57">
        <v>0</v>
      </c>
      <c r="J21" s="58">
        <f>G21+H21+I21</f>
        <v>0.27</v>
      </c>
      <c r="K21" s="39">
        <f>F21+J21</f>
        <v>0.37</v>
      </c>
      <c r="L21" s="36">
        <v>0.19</v>
      </c>
      <c r="M21" s="36">
        <v>0.1</v>
      </c>
      <c r="N21" s="57">
        <v>0</v>
      </c>
      <c r="O21" s="58">
        <f>L21+M21+N21</f>
        <v>0.29000000000000004</v>
      </c>
      <c r="P21" s="42"/>
      <c r="Q21" s="42"/>
      <c r="R21" s="57">
        <v>0</v>
      </c>
      <c r="S21" s="58">
        <f>P21+Q21+R21</f>
        <v>0</v>
      </c>
      <c r="T21" s="39">
        <f>F21+J21+O21+S21</f>
        <v>0.66</v>
      </c>
      <c r="U21" s="59">
        <v>0.72</v>
      </c>
      <c r="V21" s="60">
        <f>T21-U21</f>
        <v>-0.05999999999999994</v>
      </c>
      <c r="W21" s="41" t="s">
        <v>35</v>
      </c>
      <c r="X21" s="42"/>
      <c r="Y21" s="42" t="s">
        <v>32</v>
      </c>
      <c r="Z21" s="61"/>
      <c r="AA21" s="61"/>
    </row>
    <row r="22" spans="1:27" ht="12.75">
      <c r="A22" s="34">
        <v>12</v>
      </c>
      <c r="B22" s="35" t="s">
        <v>36</v>
      </c>
      <c r="C22" s="42"/>
      <c r="D22" s="36">
        <v>0.1</v>
      </c>
      <c r="E22" s="57">
        <f>'[1]пот.рем.вода'!Q20</f>
        <v>0</v>
      </c>
      <c r="F22" s="58">
        <f>C22+D22+E22</f>
        <v>0.1</v>
      </c>
      <c r="G22" s="36">
        <v>0.17</v>
      </c>
      <c r="H22" s="36">
        <v>0.1</v>
      </c>
      <c r="I22" s="57">
        <v>0</v>
      </c>
      <c r="J22" s="58">
        <f>G22+H22+I22</f>
        <v>0.27</v>
      </c>
      <c r="K22" s="39">
        <f>F22+J22</f>
        <v>0.37</v>
      </c>
      <c r="L22" s="36">
        <v>0.19</v>
      </c>
      <c r="M22" s="36">
        <v>0.1</v>
      </c>
      <c r="N22" s="57">
        <v>0</v>
      </c>
      <c r="O22" s="58">
        <f>L22+M22+N22</f>
        <v>0.29000000000000004</v>
      </c>
      <c r="P22" s="42"/>
      <c r="Q22" s="42"/>
      <c r="R22" s="57">
        <v>0</v>
      </c>
      <c r="S22" s="58">
        <f>P22+Q22+R22</f>
        <v>0</v>
      </c>
      <c r="T22" s="39">
        <f>F22+J22+O22+S22</f>
        <v>0.66</v>
      </c>
      <c r="U22" s="59">
        <v>0.55</v>
      </c>
      <c r="V22" s="60">
        <f>T22-U22</f>
        <v>0.10999999999999999</v>
      </c>
      <c r="W22" s="41" t="s">
        <v>35</v>
      </c>
      <c r="X22" s="42"/>
      <c r="Y22" s="42" t="s">
        <v>32</v>
      </c>
      <c r="Z22" s="61"/>
      <c r="AA22" s="61"/>
    </row>
    <row r="23" spans="1:27" ht="12.75">
      <c r="A23" s="34">
        <v>13</v>
      </c>
      <c r="B23" s="35" t="s">
        <v>37</v>
      </c>
      <c r="C23" s="36">
        <v>0.25</v>
      </c>
      <c r="D23" s="36">
        <v>0.1</v>
      </c>
      <c r="E23" s="57">
        <v>1.01</v>
      </c>
      <c r="F23" s="58">
        <f>C23+D23+E23</f>
        <v>1.3599999999999999</v>
      </c>
      <c r="G23" s="36">
        <v>0.17</v>
      </c>
      <c r="H23" s="36">
        <v>0.1</v>
      </c>
      <c r="I23" s="57">
        <v>0</v>
      </c>
      <c r="J23" s="58">
        <f>G23+H23+I23</f>
        <v>0.27</v>
      </c>
      <c r="K23" s="39">
        <f>F23+J23</f>
        <v>1.63</v>
      </c>
      <c r="L23" s="36">
        <v>0.19</v>
      </c>
      <c r="M23" s="36">
        <v>0.1</v>
      </c>
      <c r="N23" s="57">
        <v>0</v>
      </c>
      <c r="O23" s="58">
        <f>L23+M23+N23</f>
        <v>0.29000000000000004</v>
      </c>
      <c r="P23" s="42"/>
      <c r="Q23" s="42"/>
      <c r="R23" s="57">
        <v>0</v>
      </c>
      <c r="S23" s="58">
        <f>P23+Q23+R23</f>
        <v>0</v>
      </c>
      <c r="T23" s="39">
        <f>F23+J23+O23+S23</f>
        <v>1.92</v>
      </c>
      <c r="U23" s="59">
        <v>0.63</v>
      </c>
      <c r="V23" s="60">
        <f>T23-U23</f>
        <v>1.29</v>
      </c>
      <c r="W23" s="41"/>
      <c r="X23" s="42"/>
      <c r="Y23" s="42" t="s">
        <v>32</v>
      </c>
      <c r="Z23" s="61"/>
      <c r="AA23" s="61"/>
    </row>
    <row r="24" spans="1:27" ht="12.75">
      <c r="A24" s="34">
        <v>14</v>
      </c>
      <c r="B24" s="35" t="s">
        <v>38</v>
      </c>
      <c r="C24" s="62"/>
      <c r="D24" s="36">
        <v>0.1</v>
      </c>
      <c r="E24" s="57">
        <f>'[1]пот.рем.вода'!Q22</f>
        <v>0</v>
      </c>
      <c r="F24" s="58">
        <f>C24+D24+E24</f>
        <v>0.1</v>
      </c>
      <c r="G24" s="36">
        <v>0.17</v>
      </c>
      <c r="H24" s="36">
        <v>0.1</v>
      </c>
      <c r="I24" s="57">
        <v>0</v>
      </c>
      <c r="J24" s="58">
        <f>G24+H24+I24</f>
        <v>0.27</v>
      </c>
      <c r="K24" s="39">
        <f>F24+J24</f>
        <v>0.37</v>
      </c>
      <c r="L24" s="62"/>
      <c r="M24" s="62"/>
      <c r="N24" s="57">
        <v>0</v>
      </c>
      <c r="O24" s="58">
        <f>L24+M24+N24</f>
        <v>0</v>
      </c>
      <c r="P24" s="42"/>
      <c r="Q24" s="42"/>
      <c r="R24" s="57">
        <v>0</v>
      </c>
      <c r="S24" s="58">
        <f>P24+Q24+R24</f>
        <v>0</v>
      </c>
      <c r="T24" s="39">
        <f>F24+J24+O24+S24</f>
        <v>0.37</v>
      </c>
      <c r="U24" s="59">
        <v>0.22</v>
      </c>
      <c r="V24" s="60">
        <f>T24-U24</f>
        <v>0.15</v>
      </c>
      <c r="W24" s="41" t="s">
        <v>35</v>
      </c>
      <c r="X24" s="42" t="s">
        <v>39</v>
      </c>
      <c r="Y24" s="42" t="s">
        <v>32</v>
      </c>
      <c r="Z24" s="61"/>
      <c r="AA24" s="61"/>
    </row>
    <row r="25" spans="1:27" ht="12.75">
      <c r="A25" s="34">
        <v>15</v>
      </c>
      <c r="B25" s="35" t="s">
        <v>40</v>
      </c>
      <c r="C25" s="36">
        <v>0.25</v>
      </c>
      <c r="D25" s="36">
        <v>0.1</v>
      </c>
      <c r="E25" s="57">
        <f>'[1]пот.рем.вода'!Q23</f>
        <v>0</v>
      </c>
      <c r="F25" s="58">
        <f>C25+D25+E25</f>
        <v>0.35</v>
      </c>
      <c r="G25" s="36">
        <v>0.17</v>
      </c>
      <c r="H25" s="36">
        <v>0.1</v>
      </c>
      <c r="I25" s="57">
        <v>0.09</v>
      </c>
      <c r="J25" s="58">
        <f>G25+H25+I25</f>
        <v>0.36</v>
      </c>
      <c r="K25" s="39">
        <f>F25+J25</f>
        <v>0.71</v>
      </c>
      <c r="L25" s="36">
        <v>0.19</v>
      </c>
      <c r="M25" s="36">
        <v>0.1</v>
      </c>
      <c r="N25" s="57">
        <v>0.15</v>
      </c>
      <c r="O25" s="58">
        <f>L25+M25+N25</f>
        <v>0.44000000000000006</v>
      </c>
      <c r="P25" s="36">
        <v>0.15</v>
      </c>
      <c r="Q25" s="36">
        <v>0.1</v>
      </c>
      <c r="R25" s="57">
        <v>0</v>
      </c>
      <c r="S25" s="58">
        <f>P25+Q25+R25</f>
        <v>0.25</v>
      </c>
      <c r="T25" s="39">
        <f>F25+J25+O25+S25</f>
        <v>1.4</v>
      </c>
      <c r="U25" s="59">
        <v>1.08</v>
      </c>
      <c r="V25" s="60">
        <f>T25-U25</f>
        <v>0.31999999999999984</v>
      </c>
      <c r="W25" s="41"/>
      <c r="X25" s="42"/>
      <c r="Y25" s="42"/>
      <c r="Z25" s="61"/>
      <c r="AA25" s="61"/>
    </row>
    <row r="26" spans="1:27" ht="12.75">
      <c r="A26" s="34">
        <v>16</v>
      </c>
      <c r="B26" s="35" t="s">
        <v>41</v>
      </c>
      <c r="C26" s="36">
        <v>0.25</v>
      </c>
      <c r="D26" s="36">
        <v>0.1</v>
      </c>
      <c r="E26" s="57">
        <f>'[1]пот.рем.вода'!Q24</f>
        <v>0</v>
      </c>
      <c r="F26" s="58">
        <f>C26+D26+E26</f>
        <v>0.35</v>
      </c>
      <c r="G26" s="36">
        <v>0.17</v>
      </c>
      <c r="H26" s="36">
        <v>0.1</v>
      </c>
      <c r="I26" s="57">
        <v>0.04</v>
      </c>
      <c r="J26" s="58">
        <f>G26+H26+I26</f>
        <v>0.31</v>
      </c>
      <c r="K26" s="39">
        <f>F26+J26</f>
        <v>0.6599999999999999</v>
      </c>
      <c r="L26" s="36">
        <v>0.19</v>
      </c>
      <c r="M26" s="36">
        <v>0.1</v>
      </c>
      <c r="N26" s="57">
        <v>0</v>
      </c>
      <c r="O26" s="58">
        <f>L26+M26+N26</f>
        <v>0.29000000000000004</v>
      </c>
      <c r="P26" s="36">
        <v>0.15</v>
      </c>
      <c r="Q26" s="36">
        <v>0.1</v>
      </c>
      <c r="R26" s="57">
        <v>0</v>
      </c>
      <c r="S26" s="58">
        <f>P26+Q26+R26</f>
        <v>0.25</v>
      </c>
      <c r="T26" s="39">
        <f>F26+J26+O26+S26</f>
        <v>1.2</v>
      </c>
      <c r="U26" s="59">
        <v>1.07</v>
      </c>
      <c r="V26" s="60">
        <f>T26-U26</f>
        <v>0.1299999999999999</v>
      </c>
      <c r="W26" s="41"/>
      <c r="X26" s="42"/>
      <c r="Y26" s="42"/>
      <c r="Z26" s="61"/>
      <c r="AA26" s="61"/>
    </row>
    <row r="27" spans="1:27" ht="12.75">
      <c r="A27" s="34">
        <v>17</v>
      </c>
      <c r="B27" s="35" t="s">
        <v>42</v>
      </c>
      <c r="C27" s="62"/>
      <c r="D27" s="36">
        <v>0.1</v>
      </c>
      <c r="E27" s="57">
        <f>'[1]пот.рем.вода'!Q25</f>
        <v>0</v>
      </c>
      <c r="F27" s="58">
        <f>C27+D27+E27</f>
        <v>0.1</v>
      </c>
      <c r="G27" s="36">
        <v>0.17</v>
      </c>
      <c r="H27" s="36">
        <v>0.1</v>
      </c>
      <c r="I27" s="57">
        <v>0</v>
      </c>
      <c r="J27" s="58">
        <f>G27+H27+I27</f>
        <v>0.27</v>
      </c>
      <c r="K27" s="39">
        <f>F27+J27</f>
        <v>0.37</v>
      </c>
      <c r="L27" s="36">
        <v>0.19</v>
      </c>
      <c r="M27" s="36">
        <v>0.1</v>
      </c>
      <c r="N27" s="57">
        <v>0</v>
      </c>
      <c r="O27" s="58">
        <f>L27+M27+N27</f>
        <v>0.29000000000000004</v>
      </c>
      <c r="P27" s="42"/>
      <c r="Q27" s="42"/>
      <c r="R27" s="57">
        <v>0</v>
      </c>
      <c r="S27" s="58">
        <f>P27+Q27+R27</f>
        <v>0</v>
      </c>
      <c r="T27" s="39">
        <f>F27+J27+O27+S27</f>
        <v>0.66</v>
      </c>
      <c r="U27" s="59">
        <v>0.43</v>
      </c>
      <c r="V27" s="60">
        <f>T27-U27</f>
        <v>0.23000000000000004</v>
      </c>
      <c r="W27" s="41" t="s">
        <v>35</v>
      </c>
      <c r="X27" s="42"/>
      <c r="Y27" s="42" t="s">
        <v>32</v>
      </c>
      <c r="Z27" s="61"/>
      <c r="AA27" s="61"/>
    </row>
    <row r="28" spans="1:27" ht="12.75">
      <c r="A28" s="34">
        <v>18</v>
      </c>
      <c r="B28" s="35" t="s">
        <v>43</v>
      </c>
      <c r="C28" s="36">
        <v>0.25</v>
      </c>
      <c r="D28" s="36">
        <v>0.1</v>
      </c>
      <c r="E28" s="57">
        <f>'[1]пот.рем.вода'!Q26</f>
        <v>0</v>
      </c>
      <c r="F28" s="58">
        <f>C28+D28+E28</f>
        <v>0.35</v>
      </c>
      <c r="G28" s="36">
        <v>0.17</v>
      </c>
      <c r="H28" s="36">
        <v>0.1</v>
      </c>
      <c r="I28" s="57">
        <v>0</v>
      </c>
      <c r="J28" s="58">
        <f>G28+H28+I28</f>
        <v>0.27</v>
      </c>
      <c r="K28" s="39">
        <f>F28+J28</f>
        <v>0.62</v>
      </c>
      <c r="L28" s="42"/>
      <c r="M28" s="36"/>
      <c r="N28" s="57">
        <v>0</v>
      </c>
      <c r="O28" s="58">
        <f>L28+M28+N28</f>
        <v>0</v>
      </c>
      <c r="P28" s="42"/>
      <c r="Q28" s="42"/>
      <c r="R28" s="57">
        <v>0</v>
      </c>
      <c r="S28" s="58">
        <f>P28+Q28+R28</f>
        <v>0</v>
      </c>
      <c r="T28" s="39">
        <f>F28+J28+O28+S28</f>
        <v>0.62</v>
      </c>
      <c r="U28" s="59">
        <v>0.42</v>
      </c>
      <c r="V28" s="60">
        <f>T28-U28</f>
        <v>0.2</v>
      </c>
      <c r="W28" s="41"/>
      <c r="X28" s="42" t="s">
        <v>39</v>
      </c>
      <c r="Y28" s="42" t="s">
        <v>32</v>
      </c>
      <c r="Z28" s="61"/>
      <c r="AA28" s="61"/>
    </row>
    <row r="29" spans="1:27" ht="12.75">
      <c r="A29" s="34">
        <v>19</v>
      </c>
      <c r="B29" s="35" t="s">
        <v>44</v>
      </c>
      <c r="C29" s="36">
        <v>0.25</v>
      </c>
      <c r="D29" s="36">
        <v>0.1</v>
      </c>
      <c r="E29" s="57">
        <f>'[1]пот.рем.вода'!Q27</f>
        <v>0</v>
      </c>
      <c r="F29" s="58">
        <f>C29+D29+E29</f>
        <v>0.35</v>
      </c>
      <c r="G29" s="36">
        <v>0.17</v>
      </c>
      <c r="H29" s="36">
        <v>0.1</v>
      </c>
      <c r="I29" s="57">
        <v>0</v>
      </c>
      <c r="J29" s="58">
        <f>G29+H29+I29</f>
        <v>0.27</v>
      </c>
      <c r="K29" s="39">
        <f>F29+J29</f>
        <v>0.62</v>
      </c>
      <c r="L29" s="42"/>
      <c r="M29" s="36"/>
      <c r="N29" s="57">
        <v>0</v>
      </c>
      <c r="O29" s="58">
        <f>L29+M29+N29</f>
        <v>0</v>
      </c>
      <c r="P29" s="42"/>
      <c r="Q29" s="42"/>
      <c r="R29" s="57">
        <v>0</v>
      </c>
      <c r="S29" s="58">
        <f>P29+Q29+R29</f>
        <v>0</v>
      </c>
      <c r="T29" s="39">
        <f>F29+J29+O29+S29</f>
        <v>0.62</v>
      </c>
      <c r="U29" s="59">
        <v>0.51</v>
      </c>
      <c r="V29" s="60">
        <f>T29-U29</f>
        <v>0.10999999999999999</v>
      </c>
      <c r="W29" s="41"/>
      <c r="X29" s="42" t="s">
        <v>39</v>
      </c>
      <c r="Y29" s="42" t="s">
        <v>32</v>
      </c>
      <c r="Z29" s="61"/>
      <c r="AA29" s="61"/>
    </row>
    <row r="30" spans="1:27" ht="12.75">
      <c r="A30" s="34">
        <v>20</v>
      </c>
      <c r="B30" s="35" t="s">
        <v>45</v>
      </c>
      <c r="C30" s="36">
        <v>0.25</v>
      </c>
      <c r="D30" s="36">
        <v>0.1</v>
      </c>
      <c r="E30" s="57">
        <f>'[1]пот.рем.вода'!Q28</f>
        <v>0</v>
      </c>
      <c r="F30" s="58">
        <f>C30+D30+E30</f>
        <v>0.35</v>
      </c>
      <c r="G30" s="36">
        <v>0.17</v>
      </c>
      <c r="H30" s="36">
        <v>0.1</v>
      </c>
      <c r="I30" s="57">
        <v>0</v>
      </c>
      <c r="J30" s="58">
        <f>G30+H30+I30</f>
        <v>0.27</v>
      </c>
      <c r="K30" s="39">
        <f>F30+J30</f>
        <v>0.62</v>
      </c>
      <c r="L30" s="36">
        <v>0.19</v>
      </c>
      <c r="M30" s="36">
        <v>0.1</v>
      </c>
      <c r="N30" s="57">
        <v>0</v>
      </c>
      <c r="O30" s="58">
        <f>L30+M30+N30</f>
        <v>0.29000000000000004</v>
      </c>
      <c r="P30" s="36">
        <v>0.15</v>
      </c>
      <c r="Q30" s="36">
        <v>0.1</v>
      </c>
      <c r="R30" s="57">
        <v>0</v>
      </c>
      <c r="S30" s="58">
        <f>P30+Q30+R30</f>
        <v>0.25</v>
      </c>
      <c r="T30" s="39">
        <f>F30+J30+O30+S30</f>
        <v>1.1600000000000001</v>
      </c>
      <c r="U30" s="59">
        <v>1.19</v>
      </c>
      <c r="V30" s="60">
        <f>T30-U30</f>
        <v>-0.029999999999999805</v>
      </c>
      <c r="W30" s="41"/>
      <c r="X30" s="42"/>
      <c r="Y30" s="42"/>
      <c r="Z30" s="61"/>
      <c r="AA30" s="61"/>
    </row>
    <row r="31" spans="1:27" ht="12.75">
      <c r="A31" s="34">
        <v>21</v>
      </c>
      <c r="B31" s="35" t="s">
        <v>46</v>
      </c>
      <c r="C31" s="36">
        <v>0.25</v>
      </c>
      <c r="D31" s="36">
        <v>0.1</v>
      </c>
      <c r="E31" s="57">
        <f>'[1]пот.рем.вода'!Q29</f>
        <v>0</v>
      </c>
      <c r="F31" s="58">
        <f>C31+D31+E31</f>
        <v>0.35</v>
      </c>
      <c r="G31" s="36">
        <v>0.17</v>
      </c>
      <c r="H31" s="36">
        <v>0.1</v>
      </c>
      <c r="I31" s="57">
        <v>0</v>
      </c>
      <c r="J31" s="58">
        <f>G31+H31+I31</f>
        <v>0.27</v>
      </c>
      <c r="K31" s="39">
        <f>F31+J31</f>
        <v>0.62</v>
      </c>
      <c r="L31" s="36">
        <v>0.19</v>
      </c>
      <c r="M31" s="36">
        <v>0.1</v>
      </c>
      <c r="N31" s="57">
        <v>0</v>
      </c>
      <c r="O31" s="58">
        <f>L31+M31+N31</f>
        <v>0.29000000000000004</v>
      </c>
      <c r="P31" s="36">
        <v>0.15</v>
      </c>
      <c r="Q31" s="36">
        <v>0.1</v>
      </c>
      <c r="R31" s="57">
        <v>0</v>
      </c>
      <c r="S31" s="58">
        <f>P31+Q31+R31</f>
        <v>0.25</v>
      </c>
      <c r="T31" s="39">
        <f>F31+J31+O31+S31</f>
        <v>1.1600000000000001</v>
      </c>
      <c r="U31" s="59">
        <v>1.5</v>
      </c>
      <c r="V31" s="60">
        <f>T31-U31</f>
        <v>-0.33999999999999986</v>
      </c>
      <c r="W31" s="41"/>
      <c r="X31" s="42"/>
      <c r="Y31" s="42"/>
      <c r="Z31" s="61"/>
      <c r="AA31" s="61"/>
    </row>
    <row r="32" spans="1:27" ht="12.75">
      <c r="A32" s="34">
        <v>22</v>
      </c>
      <c r="B32" s="35" t="s">
        <v>47</v>
      </c>
      <c r="C32" s="36">
        <v>0.25</v>
      </c>
      <c r="D32" s="36">
        <v>0.1</v>
      </c>
      <c r="E32" s="57">
        <f>'[1]пот.рем.вода'!Q30</f>
        <v>0</v>
      </c>
      <c r="F32" s="58">
        <f>C32+D32+E32</f>
        <v>0.35</v>
      </c>
      <c r="G32" s="36">
        <v>0.17</v>
      </c>
      <c r="H32" s="36">
        <v>0.1</v>
      </c>
      <c r="I32" s="57">
        <v>0</v>
      </c>
      <c r="J32" s="58">
        <f>G32+H32+I32</f>
        <v>0.27</v>
      </c>
      <c r="K32" s="39">
        <f>F32+J32</f>
        <v>0.62</v>
      </c>
      <c r="L32" s="36">
        <v>0.19</v>
      </c>
      <c r="M32" s="36">
        <v>0.1</v>
      </c>
      <c r="N32" s="57">
        <v>0</v>
      </c>
      <c r="O32" s="58">
        <f>L32+M32+N32</f>
        <v>0.29000000000000004</v>
      </c>
      <c r="P32" s="36">
        <v>0.15</v>
      </c>
      <c r="Q32" s="36">
        <v>0.1</v>
      </c>
      <c r="R32" s="57">
        <v>0</v>
      </c>
      <c r="S32" s="58">
        <f>P32+Q32+R32</f>
        <v>0.25</v>
      </c>
      <c r="T32" s="39">
        <f>F32+J32+O32+S32</f>
        <v>1.1600000000000001</v>
      </c>
      <c r="U32" s="59">
        <v>1.18</v>
      </c>
      <c r="V32" s="60">
        <f>T32-U32</f>
        <v>-0.019999999999999796</v>
      </c>
      <c r="W32" s="41"/>
      <c r="X32" s="42"/>
      <c r="Y32" s="42"/>
      <c r="Z32" s="61"/>
      <c r="AA32" s="61"/>
    </row>
    <row r="33" spans="1:27" ht="12.75">
      <c r="A33" s="34">
        <v>23</v>
      </c>
      <c r="B33" s="35" t="s">
        <v>48</v>
      </c>
      <c r="C33" s="36">
        <v>0.25</v>
      </c>
      <c r="D33" s="36">
        <v>0.1</v>
      </c>
      <c r="E33" s="57">
        <f>'[1]пот.рем.вода'!Q31</f>
        <v>0</v>
      </c>
      <c r="F33" s="58">
        <f>C33+D33+E33</f>
        <v>0.35</v>
      </c>
      <c r="G33" s="36">
        <v>0.17</v>
      </c>
      <c r="H33" s="36">
        <v>0.1</v>
      </c>
      <c r="I33" s="57">
        <v>0</v>
      </c>
      <c r="J33" s="58">
        <f>G33+H33+I33</f>
        <v>0.27</v>
      </c>
      <c r="K33" s="39">
        <f>F33+J33</f>
        <v>0.62</v>
      </c>
      <c r="L33" s="36">
        <v>0.19</v>
      </c>
      <c r="M33" s="36">
        <v>0.1</v>
      </c>
      <c r="N33" s="57">
        <v>0</v>
      </c>
      <c r="O33" s="58">
        <f>L33+M33+N33</f>
        <v>0.29000000000000004</v>
      </c>
      <c r="P33" s="36">
        <v>0.15</v>
      </c>
      <c r="Q33" s="36">
        <v>0.1</v>
      </c>
      <c r="R33" s="57">
        <v>0</v>
      </c>
      <c r="S33" s="58">
        <f>P33+Q33+R33</f>
        <v>0.25</v>
      </c>
      <c r="T33" s="39">
        <f>F33+J33+O33+S33</f>
        <v>1.1600000000000001</v>
      </c>
      <c r="U33" s="59">
        <v>1.06</v>
      </c>
      <c r="V33" s="60">
        <f>T33-U33</f>
        <v>0.10000000000000009</v>
      </c>
      <c r="W33" s="41"/>
      <c r="X33" s="42"/>
      <c r="Y33" s="42"/>
      <c r="Z33" s="61"/>
      <c r="AA33" s="61"/>
    </row>
    <row r="34" spans="1:27" ht="12.75">
      <c r="A34" s="34">
        <v>24</v>
      </c>
      <c r="B34" s="35" t="s">
        <v>49</v>
      </c>
      <c r="C34" s="36">
        <v>0.25</v>
      </c>
      <c r="D34" s="36">
        <v>0.1</v>
      </c>
      <c r="E34" s="57">
        <f>'[1]пот.рем.вода'!Q32</f>
        <v>0</v>
      </c>
      <c r="F34" s="58">
        <f>C34+D34+E34</f>
        <v>0.35</v>
      </c>
      <c r="G34" s="36">
        <v>0.17</v>
      </c>
      <c r="H34" s="36">
        <v>0.1</v>
      </c>
      <c r="I34" s="57">
        <v>0</v>
      </c>
      <c r="J34" s="58">
        <f>G34+H34+I34</f>
        <v>0.27</v>
      </c>
      <c r="K34" s="39">
        <f>F34+J34</f>
        <v>0.62</v>
      </c>
      <c r="L34" s="36">
        <v>0.19</v>
      </c>
      <c r="M34" s="36">
        <v>0.1</v>
      </c>
      <c r="N34" s="57">
        <v>0</v>
      </c>
      <c r="O34" s="58">
        <f>L34+M34+N34</f>
        <v>0.29000000000000004</v>
      </c>
      <c r="P34" s="36">
        <v>0.15</v>
      </c>
      <c r="Q34" s="36">
        <v>0.1</v>
      </c>
      <c r="R34" s="57">
        <v>0</v>
      </c>
      <c r="S34" s="58">
        <f>P34+Q34+R34</f>
        <v>0.25</v>
      </c>
      <c r="T34" s="39">
        <f>F34+J34+O34+S34</f>
        <v>1.1600000000000001</v>
      </c>
      <c r="U34" s="59">
        <v>1.42</v>
      </c>
      <c r="V34" s="60">
        <f>T34-U34</f>
        <v>-0.2599999999999998</v>
      </c>
      <c r="W34" s="41"/>
      <c r="X34" s="42"/>
      <c r="Y34" s="42"/>
      <c r="Z34" s="61"/>
      <c r="AA34" s="61"/>
    </row>
    <row r="35" spans="1:27" ht="20.25" customHeight="1">
      <c r="A35" s="34">
        <v>25</v>
      </c>
      <c r="B35" s="35" t="s">
        <v>50</v>
      </c>
      <c r="C35" s="62"/>
      <c r="D35" s="36">
        <v>0.1</v>
      </c>
      <c r="E35" s="57">
        <f>'[1]пот.рем.вода'!Q33</f>
        <v>0</v>
      </c>
      <c r="F35" s="58">
        <f>C35+D35+E35</f>
        <v>0.1</v>
      </c>
      <c r="G35" s="36">
        <v>0.17</v>
      </c>
      <c r="H35" s="36">
        <v>0.1</v>
      </c>
      <c r="I35" s="57">
        <v>0</v>
      </c>
      <c r="J35" s="58">
        <f>G35+H35+I35</f>
        <v>0.27</v>
      </c>
      <c r="K35" s="39">
        <f>F35+J35</f>
        <v>0.37</v>
      </c>
      <c r="L35" s="42"/>
      <c r="M35" s="62"/>
      <c r="N35" s="57">
        <v>0</v>
      </c>
      <c r="O35" s="58">
        <f>L35+M35+N35</f>
        <v>0</v>
      </c>
      <c r="P35" s="42"/>
      <c r="Q35" s="42"/>
      <c r="R35" s="57">
        <v>0</v>
      </c>
      <c r="S35" s="58">
        <f>P35+Q35+R35</f>
        <v>0</v>
      </c>
      <c r="T35" s="39">
        <f>F35+J35+O35+S35</f>
        <v>0.37</v>
      </c>
      <c r="U35" s="59"/>
      <c r="V35" s="60">
        <f>T35-U35</f>
        <v>0.37</v>
      </c>
      <c r="W35" s="41" t="s">
        <v>35</v>
      </c>
      <c r="X35" s="42" t="s">
        <v>39</v>
      </c>
      <c r="Y35" s="42" t="s">
        <v>32</v>
      </c>
      <c r="Z35" s="61"/>
      <c r="AA35" s="61"/>
    </row>
    <row r="36" spans="1:27" ht="12.75">
      <c r="A36" s="34">
        <v>26</v>
      </c>
      <c r="B36" s="35" t="s">
        <v>51</v>
      </c>
      <c r="C36" s="36">
        <v>0.25</v>
      </c>
      <c r="D36" s="36">
        <v>0.1</v>
      </c>
      <c r="E36" s="57">
        <f>'[1]пот.рем.вода'!Q34</f>
        <v>0</v>
      </c>
      <c r="F36" s="58">
        <f>C36+D36+E36</f>
        <v>0.35</v>
      </c>
      <c r="G36" s="36">
        <v>0.17</v>
      </c>
      <c r="H36" s="36">
        <v>0.1</v>
      </c>
      <c r="I36" s="57">
        <v>0</v>
      </c>
      <c r="J36" s="58">
        <f>G36+H36+I36</f>
        <v>0.27</v>
      </c>
      <c r="K36" s="39">
        <f>F36+J36</f>
        <v>0.62</v>
      </c>
      <c r="L36" s="42"/>
      <c r="M36" s="62"/>
      <c r="N36" s="57">
        <v>0</v>
      </c>
      <c r="O36" s="58">
        <f>L36+M36+N36</f>
        <v>0</v>
      </c>
      <c r="P36" s="42"/>
      <c r="Q36" s="42"/>
      <c r="R36" s="57">
        <v>0</v>
      </c>
      <c r="S36" s="58">
        <f>P36+Q36+R36</f>
        <v>0</v>
      </c>
      <c r="T36" s="39">
        <f>F36+J36+O36+S36</f>
        <v>0.62</v>
      </c>
      <c r="U36" s="59">
        <v>0.42</v>
      </c>
      <c r="V36" s="60">
        <f>T36-U36</f>
        <v>0.2</v>
      </c>
      <c r="W36" s="41"/>
      <c r="X36" s="42" t="s">
        <v>39</v>
      </c>
      <c r="Y36" s="42" t="s">
        <v>32</v>
      </c>
      <c r="Z36" s="61"/>
      <c r="AA36" s="61"/>
    </row>
    <row r="37" spans="1:27" ht="12.75">
      <c r="A37" s="34">
        <v>27</v>
      </c>
      <c r="B37" s="35" t="s">
        <v>52</v>
      </c>
      <c r="C37" s="62"/>
      <c r="D37" s="36">
        <v>0.1</v>
      </c>
      <c r="E37" s="57">
        <v>0.03</v>
      </c>
      <c r="F37" s="58">
        <f>C37+D37+E37</f>
        <v>0.13</v>
      </c>
      <c r="G37" s="36">
        <v>0.17</v>
      </c>
      <c r="H37" s="36">
        <v>0.1</v>
      </c>
      <c r="I37" s="57">
        <v>0</v>
      </c>
      <c r="J37" s="58">
        <f>G37+H37+I37</f>
        <v>0.27</v>
      </c>
      <c r="K37" s="39">
        <f>F37+J37</f>
        <v>0.4</v>
      </c>
      <c r="L37" s="36">
        <v>0.19</v>
      </c>
      <c r="M37" s="36">
        <v>0.1</v>
      </c>
      <c r="N37" s="57">
        <v>0</v>
      </c>
      <c r="O37" s="58">
        <f>L37+M37+N37</f>
        <v>0.29000000000000004</v>
      </c>
      <c r="P37" s="42"/>
      <c r="Q37" s="42"/>
      <c r="R37" s="57">
        <v>0</v>
      </c>
      <c r="S37" s="58">
        <f>P37+Q37+R37</f>
        <v>0</v>
      </c>
      <c r="T37" s="39">
        <f>F37+J37+O37+S37</f>
        <v>0.6900000000000001</v>
      </c>
      <c r="U37" s="59"/>
      <c r="V37" s="60">
        <f>T37-U37</f>
        <v>0.6900000000000001</v>
      </c>
      <c r="W37" s="41" t="s">
        <v>35</v>
      </c>
      <c r="X37" s="42"/>
      <c r="Y37" s="42" t="s">
        <v>32</v>
      </c>
      <c r="Z37" s="61"/>
      <c r="AA37" s="61"/>
    </row>
    <row r="38" spans="1:27" ht="12.75">
      <c r="A38" s="34">
        <v>28</v>
      </c>
      <c r="B38" s="35" t="s">
        <v>53</v>
      </c>
      <c r="C38" s="62"/>
      <c r="D38" s="36">
        <v>0.1</v>
      </c>
      <c r="E38" s="57">
        <f>'[1]пот.рем.вода'!Q36</f>
        <v>0</v>
      </c>
      <c r="F38" s="58">
        <f>C38+D38+E38</f>
        <v>0.1</v>
      </c>
      <c r="G38" s="36">
        <v>0.17</v>
      </c>
      <c r="H38" s="36">
        <v>0.1</v>
      </c>
      <c r="I38" s="57">
        <v>0</v>
      </c>
      <c r="J38" s="58">
        <f>G38+H38+I38</f>
        <v>0.27</v>
      </c>
      <c r="K38" s="39">
        <f>F38+J38</f>
        <v>0.37</v>
      </c>
      <c r="L38" s="36">
        <v>0.19</v>
      </c>
      <c r="M38" s="36">
        <v>0.1</v>
      </c>
      <c r="N38" s="57">
        <v>0</v>
      </c>
      <c r="O38" s="58">
        <f>L38+M38+N38</f>
        <v>0.29000000000000004</v>
      </c>
      <c r="P38" s="42"/>
      <c r="Q38" s="42"/>
      <c r="R38" s="57">
        <v>0</v>
      </c>
      <c r="S38" s="58">
        <f>P38+Q38+R38</f>
        <v>0</v>
      </c>
      <c r="T38" s="39">
        <f>F38+J38+O38+S38</f>
        <v>0.66</v>
      </c>
      <c r="U38" s="59">
        <v>0.43</v>
      </c>
      <c r="V38" s="60">
        <f>T38-U38</f>
        <v>0.23000000000000004</v>
      </c>
      <c r="W38" s="41" t="s">
        <v>35</v>
      </c>
      <c r="X38" s="42"/>
      <c r="Y38" s="42" t="s">
        <v>32</v>
      </c>
      <c r="Z38" s="61"/>
      <c r="AA38" s="61"/>
    </row>
    <row r="39" spans="1:27" ht="19.5" customHeight="1">
      <c r="A39" s="34">
        <v>29</v>
      </c>
      <c r="B39" s="35" t="s">
        <v>54</v>
      </c>
      <c r="C39" s="62"/>
      <c r="D39" s="36">
        <v>0.1</v>
      </c>
      <c r="E39" s="57">
        <f>'[1]пот.рем.вода'!Q37</f>
        <v>0</v>
      </c>
      <c r="F39" s="58">
        <f>C39+D39+E39</f>
        <v>0.1</v>
      </c>
      <c r="G39" s="36">
        <v>0.17</v>
      </c>
      <c r="H39" s="36">
        <v>0.1</v>
      </c>
      <c r="I39" s="57">
        <v>0</v>
      </c>
      <c r="J39" s="58">
        <f>G39+H39+I39</f>
        <v>0.27</v>
      </c>
      <c r="K39" s="39">
        <f>F39+J39</f>
        <v>0.37</v>
      </c>
      <c r="L39" s="36">
        <v>0.19</v>
      </c>
      <c r="M39" s="36">
        <v>0.1</v>
      </c>
      <c r="N39" s="57">
        <v>0</v>
      </c>
      <c r="O39" s="58">
        <f>L39+M39+N39</f>
        <v>0.29000000000000004</v>
      </c>
      <c r="P39" s="42"/>
      <c r="Q39" s="42"/>
      <c r="R39" s="57">
        <v>0</v>
      </c>
      <c r="S39" s="58">
        <f>P39+Q39+R39</f>
        <v>0</v>
      </c>
      <c r="T39" s="39">
        <f>F39+J39+O39+S39</f>
        <v>0.66</v>
      </c>
      <c r="U39" s="59">
        <v>0.43</v>
      </c>
      <c r="V39" s="60">
        <f>T39-U39</f>
        <v>0.23000000000000004</v>
      </c>
      <c r="W39" s="41" t="s">
        <v>35</v>
      </c>
      <c r="X39" s="42"/>
      <c r="Y39" s="42" t="s">
        <v>32</v>
      </c>
      <c r="Z39" s="61"/>
      <c r="AA39" s="61"/>
    </row>
    <row r="40" spans="1:27" ht="16.5" customHeight="1">
      <c r="A40" s="34">
        <v>30</v>
      </c>
      <c r="B40" s="35" t="s">
        <v>55</v>
      </c>
      <c r="C40" s="62"/>
      <c r="D40" s="36">
        <v>0.1</v>
      </c>
      <c r="E40" s="57">
        <f>'[1]пот.рем.вода'!Q38</f>
        <v>0</v>
      </c>
      <c r="F40" s="58">
        <f>C40+D40+E40</f>
        <v>0.1</v>
      </c>
      <c r="G40" s="36">
        <v>0.17</v>
      </c>
      <c r="H40" s="36">
        <v>0.1</v>
      </c>
      <c r="I40" s="57">
        <v>0</v>
      </c>
      <c r="J40" s="58">
        <f>G40+H40+I40</f>
        <v>0.27</v>
      </c>
      <c r="K40" s="39">
        <f>F40+J40</f>
        <v>0.37</v>
      </c>
      <c r="L40" s="36">
        <v>0.19</v>
      </c>
      <c r="M40" s="36">
        <v>0.1</v>
      </c>
      <c r="N40" s="57">
        <v>0.13</v>
      </c>
      <c r="O40" s="58">
        <f>L40+M40+N40</f>
        <v>0.42000000000000004</v>
      </c>
      <c r="P40" s="42"/>
      <c r="Q40" s="42"/>
      <c r="R40" s="57">
        <v>0</v>
      </c>
      <c r="S40" s="58">
        <f>P40+Q40+R40</f>
        <v>0</v>
      </c>
      <c r="T40" s="39">
        <f>F40+J40+O40+S40</f>
        <v>0.79</v>
      </c>
      <c r="U40" s="59">
        <v>0.43</v>
      </c>
      <c r="V40" s="60">
        <f>T40-U40</f>
        <v>0.36000000000000004</v>
      </c>
      <c r="W40" s="41" t="s">
        <v>35</v>
      </c>
      <c r="X40" s="42"/>
      <c r="Y40" s="42" t="s">
        <v>32</v>
      </c>
      <c r="Z40" s="61"/>
      <c r="AA40" s="61"/>
    </row>
    <row r="41" spans="1:27" ht="12.75">
      <c r="A41" s="34">
        <v>31</v>
      </c>
      <c r="B41" s="35" t="s">
        <v>56</v>
      </c>
      <c r="C41" s="62"/>
      <c r="D41" s="36">
        <v>0.1</v>
      </c>
      <c r="E41" s="57">
        <f>'[1]пот.рем.вода'!Q39</f>
        <v>0</v>
      </c>
      <c r="F41" s="58">
        <f>C41+D41+E41</f>
        <v>0.1</v>
      </c>
      <c r="G41" s="36">
        <v>0.17</v>
      </c>
      <c r="H41" s="36">
        <v>0.1</v>
      </c>
      <c r="I41" s="57">
        <v>0</v>
      </c>
      <c r="J41" s="58">
        <f>G41+H41+I41</f>
        <v>0.27</v>
      </c>
      <c r="K41" s="39">
        <f>F41+J41</f>
        <v>0.37</v>
      </c>
      <c r="L41" s="42"/>
      <c r="M41" s="62"/>
      <c r="N41" s="57">
        <v>0</v>
      </c>
      <c r="O41" s="58">
        <f>L41+M41+N41</f>
        <v>0</v>
      </c>
      <c r="P41" s="42"/>
      <c r="Q41" s="42"/>
      <c r="R41" s="57">
        <v>0</v>
      </c>
      <c r="S41" s="58">
        <f>P41+Q41+R41</f>
        <v>0</v>
      </c>
      <c r="T41" s="39">
        <f>F41+J41+O41+S41</f>
        <v>0.37</v>
      </c>
      <c r="U41" s="59">
        <v>0.22</v>
      </c>
      <c r="V41" s="60">
        <f>T41-U41</f>
        <v>0.15</v>
      </c>
      <c r="W41" s="41" t="s">
        <v>35</v>
      </c>
      <c r="X41" s="42" t="s">
        <v>39</v>
      </c>
      <c r="Y41" s="42" t="s">
        <v>32</v>
      </c>
      <c r="Z41" s="61"/>
      <c r="AA41" s="61"/>
    </row>
    <row r="42" spans="1:27" ht="19.5" customHeight="1">
      <c r="A42" s="34">
        <v>32</v>
      </c>
      <c r="B42" s="35" t="s">
        <v>57</v>
      </c>
      <c r="C42" s="36">
        <v>0.25</v>
      </c>
      <c r="D42" s="36">
        <v>0.1</v>
      </c>
      <c r="E42" s="57">
        <v>0.3</v>
      </c>
      <c r="F42" s="58">
        <f>C42+D42+E42</f>
        <v>0.6499999999999999</v>
      </c>
      <c r="G42" s="36">
        <v>0.17</v>
      </c>
      <c r="H42" s="36">
        <v>0.1</v>
      </c>
      <c r="I42" s="57">
        <v>0</v>
      </c>
      <c r="J42" s="58">
        <f>G42+H42+I42</f>
        <v>0.27</v>
      </c>
      <c r="K42" s="39">
        <f>F42+J42</f>
        <v>0.9199999999999999</v>
      </c>
      <c r="L42" s="36">
        <v>0.19</v>
      </c>
      <c r="M42" s="36">
        <v>0.1</v>
      </c>
      <c r="N42" s="57">
        <v>0.53</v>
      </c>
      <c r="O42" s="58">
        <f>L42+M42+N42</f>
        <v>0.8200000000000001</v>
      </c>
      <c r="P42" s="42"/>
      <c r="Q42" s="42"/>
      <c r="R42" s="57">
        <v>0</v>
      </c>
      <c r="S42" s="58">
        <f>P42+Q42+R42</f>
        <v>0</v>
      </c>
      <c r="T42" s="39">
        <f>F42+J42+O42+S42</f>
        <v>1.74</v>
      </c>
      <c r="U42" s="59">
        <v>0.71</v>
      </c>
      <c r="V42" s="60">
        <f>T42-U42</f>
        <v>1.03</v>
      </c>
      <c r="W42" s="41"/>
      <c r="X42" s="42"/>
      <c r="Y42" s="42" t="s">
        <v>32</v>
      </c>
      <c r="Z42" s="61"/>
      <c r="AA42" s="61"/>
    </row>
    <row r="43" spans="1:27" ht="15.75" customHeight="1">
      <c r="A43" s="34">
        <v>33</v>
      </c>
      <c r="B43" s="35" t="s">
        <v>58</v>
      </c>
      <c r="C43" s="36">
        <v>0.25</v>
      </c>
      <c r="D43" s="36">
        <v>0.1</v>
      </c>
      <c r="E43" s="57">
        <v>0.02</v>
      </c>
      <c r="F43" s="58">
        <f>C43+D43+E43</f>
        <v>0.37</v>
      </c>
      <c r="G43" s="36">
        <v>0.17</v>
      </c>
      <c r="H43" s="36">
        <v>0.1</v>
      </c>
      <c r="I43" s="57">
        <v>0.03</v>
      </c>
      <c r="J43" s="58">
        <f>G43+H43+I43</f>
        <v>0.30000000000000004</v>
      </c>
      <c r="K43" s="39">
        <f>F43+J43</f>
        <v>0.67</v>
      </c>
      <c r="L43" s="36">
        <v>0.19</v>
      </c>
      <c r="M43" s="36">
        <v>0.1</v>
      </c>
      <c r="N43" s="57">
        <v>0.41</v>
      </c>
      <c r="O43" s="58">
        <f>L43+M43+N43</f>
        <v>0.7</v>
      </c>
      <c r="P43" s="42"/>
      <c r="Q43" s="42"/>
      <c r="R43" s="57">
        <v>0</v>
      </c>
      <c r="S43" s="58">
        <f>P43+Q43+R43</f>
        <v>0</v>
      </c>
      <c r="T43" s="39">
        <f>F43+J43+O43+S43</f>
        <v>1.37</v>
      </c>
      <c r="U43" s="59">
        <v>0.95</v>
      </c>
      <c r="V43" s="60">
        <f>T43-U43</f>
        <v>0.42000000000000015</v>
      </c>
      <c r="W43" s="41"/>
      <c r="X43" s="42"/>
      <c r="Y43" s="42" t="s">
        <v>32</v>
      </c>
      <c r="Z43" s="61"/>
      <c r="AA43" s="61"/>
    </row>
    <row r="44" spans="1:27" ht="19.5" customHeight="1">
      <c r="A44" s="34">
        <v>34</v>
      </c>
      <c r="B44" s="35" t="s">
        <v>59</v>
      </c>
      <c r="C44" s="36">
        <v>0.25</v>
      </c>
      <c r="D44" s="36">
        <v>0.1</v>
      </c>
      <c r="E44" s="57">
        <v>0.03</v>
      </c>
      <c r="F44" s="58">
        <f>C44+D44+E44</f>
        <v>0.38</v>
      </c>
      <c r="G44" s="36">
        <v>0.17</v>
      </c>
      <c r="H44" s="36">
        <v>0.1</v>
      </c>
      <c r="I44" s="57">
        <v>0</v>
      </c>
      <c r="J44" s="58">
        <f>G44+H44+I44</f>
        <v>0.27</v>
      </c>
      <c r="K44" s="39">
        <f>F44+J44</f>
        <v>0.65</v>
      </c>
      <c r="L44" s="36">
        <v>0.19</v>
      </c>
      <c r="M44" s="36">
        <v>0.1</v>
      </c>
      <c r="N44" s="57">
        <v>0.42</v>
      </c>
      <c r="O44" s="58">
        <f>L44+M44+N44</f>
        <v>0.71</v>
      </c>
      <c r="P44" s="42"/>
      <c r="Q44" s="42"/>
      <c r="R44" s="57">
        <v>0</v>
      </c>
      <c r="S44" s="58">
        <f>P44+Q44+R44</f>
        <v>0</v>
      </c>
      <c r="T44" s="39">
        <f>F44+J44+O44+S44</f>
        <v>1.3599999999999999</v>
      </c>
      <c r="U44" s="59">
        <v>0.84</v>
      </c>
      <c r="V44" s="60">
        <f>T44-U44</f>
        <v>0.5199999999999999</v>
      </c>
      <c r="W44" s="41"/>
      <c r="X44" s="42"/>
      <c r="Y44" s="42" t="s">
        <v>32</v>
      </c>
      <c r="Z44" s="61"/>
      <c r="AA44" s="61"/>
    </row>
    <row r="45" spans="1:27" ht="18" customHeight="1">
      <c r="A45" s="34">
        <v>35</v>
      </c>
      <c r="B45" s="35" t="s">
        <v>60</v>
      </c>
      <c r="C45" s="36">
        <v>0.25</v>
      </c>
      <c r="D45" s="36">
        <v>0.1</v>
      </c>
      <c r="E45" s="57">
        <v>0.06</v>
      </c>
      <c r="F45" s="58">
        <f>C45+D45+E45</f>
        <v>0.41</v>
      </c>
      <c r="G45" s="36">
        <v>0.17</v>
      </c>
      <c r="H45" s="36">
        <v>0.1</v>
      </c>
      <c r="I45" s="57">
        <v>0</v>
      </c>
      <c r="J45" s="58">
        <f>G45+H45+I45</f>
        <v>0.27</v>
      </c>
      <c r="K45" s="39">
        <f>F45+J45</f>
        <v>0.6799999999999999</v>
      </c>
      <c r="L45" s="36">
        <v>0.19</v>
      </c>
      <c r="M45" s="36">
        <v>0.1</v>
      </c>
      <c r="N45" s="57">
        <v>0.25</v>
      </c>
      <c r="O45" s="58">
        <f>L45+M45+N45</f>
        <v>0.54</v>
      </c>
      <c r="P45" s="42"/>
      <c r="Q45" s="42"/>
      <c r="R45" s="57">
        <v>0</v>
      </c>
      <c r="S45" s="58">
        <f>P45+Q45+R45</f>
        <v>0</v>
      </c>
      <c r="T45" s="39">
        <f>F45+J45+O45+S45</f>
        <v>1.22</v>
      </c>
      <c r="U45" s="59">
        <v>0.74</v>
      </c>
      <c r="V45" s="60">
        <f>T45-U45</f>
        <v>0.48</v>
      </c>
      <c r="W45" s="41"/>
      <c r="X45" s="42"/>
      <c r="Y45" s="42" t="s">
        <v>32</v>
      </c>
      <c r="Z45" s="61"/>
      <c r="AA45" s="61"/>
    </row>
    <row r="46" spans="1:27" ht="15" customHeight="1">
      <c r="A46" s="34">
        <v>36</v>
      </c>
      <c r="B46" s="35" t="s">
        <v>61</v>
      </c>
      <c r="C46" s="36">
        <v>0.25</v>
      </c>
      <c r="D46" s="36">
        <v>0.1</v>
      </c>
      <c r="E46" s="57">
        <v>0.05</v>
      </c>
      <c r="F46" s="58">
        <f>C46+D46+E46</f>
        <v>0.39999999999999997</v>
      </c>
      <c r="G46" s="36">
        <v>0.17</v>
      </c>
      <c r="H46" s="36">
        <v>0.1</v>
      </c>
      <c r="I46" s="57">
        <v>0</v>
      </c>
      <c r="J46" s="58">
        <f>G46+H46+I46</f>
        <v>0.27</v>
      </c>
      <c r="K46" s="39">
        <f>F46+J46</f>
        <v>0.6699999999999999</v>
      </c>
      <c r="L46" s="36">
        <v>0.19</v>
      </c>
      <c r="M46" s="36">
        <v>0.1</v>
      </c>
      <c r="N46" s="57">
        <v>0.35</v>
      </c>
      <c r="O46" s="58">
        <f>L46+M46+N46</f>
        <v>0.64</v>
      </c>
      <c r="P46" s="42"/>
      <c r="Q46" s="42"/>
      <c r="R46" s="57">
        <v>0</v>
      </c>
      <c r="S46" s="58">
        <f>P46+Q46+R46</f>
        <v>0</v>
      </c>
      <c r="T46" s="39">
        <f>F46+J46+O46+S46</f>
        <v>1.31</v>
      </c>
      <c r="U46" s="59">
        <v>0.85</v>
      </c>
      <c r="V46" s="60">
        <f>T46-U46</f>
        <v>0.4600000000000001</v>
      </c>
      <c r="W46" s="41"/>
      <c r="X46" s="42"/>
      <c r="Y46" s="42" t="s">
        <v>32</v>
      </c>
      <c r="Z46" s="61"/>
      <c r="AA46" s="61"/>
    </row>
    <row r="47" spans="1:27" ht="20.25" customHeight="1">
      <c r="A47" s="34">
        <v>37</v>
      </c>
      <c r="B47" s="35" t="s">
        <v>62</v>
      </c>
      <c r="C47" s="36">
        <v>0.25</v>
      </c>
      <c r="D47" s="36">
        <v>0.1</v>
      </c>
      <c r="E47" s="57">
        <v>0.04</v>
      </c>
      <c r="F47" s="58">
        <f>C47+D47+E47</f>
        <v>0.38999999999999996</v>
      </c>
      <c r="G47" s="36">
        <v>0.17</v>
      </c>
      <c r="H47" s="36">
        <v>0.1</v>
      </c>
      <c r="I47" s="57">
        <v>0</v>
      </c>
      <c r="J47" s="58">
        <f>G47+H47+I47</f>
        <v>0.27</v>
      </c>
      <c r="K47" s="39">
        <f>F47+J47</f>
        <v>0.6599999999999999</v>
      </c>
      <c r="L47" s="36">
        <v>0.19</v>
      </c>
      <c r="M47" s="36">
        <v>0.1</v>
      </c>
      <c r="N47" s="57">
        <v>0.29</v>
      </c>
      <c r="O47" s="58">
        <f>L47+M47+N47</f>
        <v>0.5800000000000001</v>
      </c>
      <c r="P47" s="36">
        <v>0.15</v>
      </c>
      <c r="Q47" s="36">
        <v>0.1</v>
      </c>
      <c r="R47" s="57">
        <v>0.19</v>
      </c>
      <c r="S47" s="58">
        <f>P47+Q47+R47</f>
        <v>0.44</v>
      </c>
      <c r="T47" s="39">
        <f>F47+J47+O47+S47</f>
        <v>1.68</v>
      </c>
      <c r="U47" s="59">
        <v>1.04</v>
      </c>
      <c r="V47" s="60">
        <f>T47-U47</f>
        <v>0.6399999999999999</v>
      </c>
      <c r="W47" s="41"/>
      <c r="X47" s="42"/>
      <c r="Y47" s="42"/>
      <c r="Z47" s="61"/>
      <c r="AA47" s="61"/>
    </row>
    <row r="48" spans="1:27" ht="19.5" customHeight="1">
      <c r="A48" s="34">
        <v>38</v>
      </c>
      <c r="B48" s="35" t="s">
        <v>63</v>
      </c>
      <c r="C48" s="36">
        <v>0.25</v>
      </c>
      <c r="D48" s="36">
        <v>0.1</v>
      </c>
      <c r="E48" s="57">
        <f>'[1]пот.рем.вода'!Q46</f>
        <v>0</v>
      </c>
      <c r="F48" s="58">
        <f>C48+D48+E48</f>
        <v>0.35</v>
      </c>
      <c r="G48" s="36">
        <v>0.17</v>
      </c>
      <c r="H48" s="36">
        <v>0.1</v>
      </c>
      <c r="I48" s="57">
        <v>0.05</v>
      </c>
      <c r="J48" s="58">
        <f>G48+H48+I48</f>
        <v>0.32</v>
      </c>
      <c r="K48" s="39">
        <f>F48+J48</f>
        <v>0.6699999999999999</v>
      </c>
      <c r="L48" s="36">
        <v>0.19</v>
      </c>
      <c r="M48" s="36">
        <v>0.1</v>
      </c>
      <c r="N48" s="57">
        <v>0.25</v>
      </c>
      <c r="O48" s="58">
        <f>L48+M48+N48</f>
        <v>0.54</v>
      </c>
      <c r="P48" s="36">
        <v>0.15</v>
      </c>
      <c r="Q48" s="36">
        <v>0.1</v>
      </c>
      <c r="R48" s="57">
        <v>0</v>
      </c>
      <c r="S48" s="58">
        <f>P48+Q48+R48</f>
        <v>0.25</v>
      </c>
      <c r="T48" s="39">
        <f>F48+J48+O48+S48</f>
        <v>1.46</v>
      </c>
      <c r="U48" s="59">
        <v>1.15</v>
      </c>
      <c r="V48" s="60">
        <f>T48-U48</f>
        <v>0.31000000000000005</v>
      </c>
      <c r="W48" s="41"/>
      <c r="X48" s="42"/>
      <c r="Y48" s="42"/>
      <c r="Z48" s="61"/>
      <c r="AA48" s="61"/>
    </row>
    <row r="49" spans="1:27" ht="18.75" customHeight="1">
      <c r="A49" s="34">
        <v>39</v>
      </c>
      <c r="B49" s="35" t="s">
        <v>64</v>
      </c>
      <c r="C49" s="36">
        <v>0.25</v>
      </c>
      <c r="D49" s="36">
        <v>0.1</v>
      </c>
      <c r="E49" s="57">
        <v>0.02</v>
      </c>
      <c r="F49" s="58">
        <f>C49+D49+E49</f>
        <v>0.37</v>
      </c>
      <c r="G49" s="36">
        <v>0.17</v>
      </c>
      <c r="H49" s="36">
        <v>0.1</v>
      </c>
      <c r="I49" s="57">
        <v>0.07</v>
      </c>
      <c r="J49" s="58">
        <f>G49+H49+I49</f>
        <v>0.34</v>
      </c>
      <c r="K49" s="39">
        <f>F49+J49</f>
        <v>0.71</v>
      </c>
      <c r="L49" s="36">
        <v>0.19</v>
      </c>
      <c r="M49" s="36">
        <v>0.1</v>
      </c>
      <c r="N49" s="57">
        <v>0.67</v>
      </c>
      <c r="O49" s="58">
        <f>L49+M49+N49</f>
        <v>0.9600000000000001</v>
      </c>
      <c r="P49" s="36">
        <v>0.15</v>
      </c>
      <c r="Q49" s="36">
        <v>0.1</v>
      </c>
      <c r="R49" s="57">
        <v>0.2</v>
      </c>
      <c r="S49" s="58">
        <f>P49+Q49+R49</f>
        <v>0.45</v>
      </c>
      <c r="T49" s="39">
        <f>F49+J49+O49+S49</f>
        <v>2.12</v>
      </c>
      <c r="U49" s="59">
        <v>1.01</v>
      </c>
      <c r="V49" s="60">
        <f>T49-U49</f>
        <v>1.11</v>
      </c>
      <c r="W49" s="41"/>
      <c r="X49" s="42"/>
      <c r="Y49" s="42"/>
      <c r="Z49" s="61"/>
      <c r="AA49" s="61"/>
    </row>
    <row r="50" spans="1:27" ht="15" customHeight="1">
      <c r="A50" s="34">
        <v>40</v>
      </c>
      <c r="B50" s="35" t="s">
        <v>65</v>
      </c>
      <c r="C50" s="36">
        <v>0.25</v>
      </c>
      <c r="D50" s="36">
        <v>0.1</v>
      </c>
      <c r="E50" s="57">
        <v>0.02</v>
      </c>
      <c r="F50" s="58">
        <f>C50+D50+E50</f>
        <v>0.37</v>
      </c>
      <c r="G50" s="36">
        <v>0.17</v>
      </c>
      <c r="H50" s="36">
        <v>0.1</v>
      </c>
      <c r="I50" s="57">
        <v>0.05</v>
      </c>
      <c r="J50" s="58">
        <f>G50+H50+I50</f>
        <v>0.32</v>
      </c>
      <c r="K50" s="39">
        <f>F50+J50</f>
        <v>0.69</v>
      </c>
      <c r="L50" s="36">
        <v>0.19</v>
      </c>
      <c r="M50" s="36">
        <v>0.1</v>
      </c>
      <c r="N50" s="57">
        <v>0.32</v>
      </c>
      <c r="O50" s="58">
        <f>L50+M50+N50</f>
        <v>0.6100000000000001</v>
      </c>
      <c r="P50" s="36">
        <v>0.15</v>
      </c>
      <c r="Q50" s="36">
        <v>0.1</v>
      </c>
      <c r="R50" s="57">
        <v>0</v>
      </c>
      <c r="S50" s="58">
        <f>P50+Q50+R50</f>
        <v>0.25</v>
      </c>
      <c r="T50" s="39">
        <f>F50+J50+O50+S50</f>
        <v>1.55</v>
      </c>
      <c r="U50" s="59">
        <v>0.89</v>
      </c>
      <c r="V50" s="60">
        <f>T50-U50</f>
        <v>0.66</v>
      </c>
      <c r="W50" s="41"/>
      <c r="X50" s="42"/>
      <c r="Y50" s="42"/>
      <c r="Z50" s="61"/>
      <c r="AA50" s="61"/>
    </row>
    <row r="51" spans="1:27" ht="15.75" customHeight="1">
      <c r="A51" s="34">
        <v>41</v>
      </c>
      <c r="B51" s="35" t="s">
        <v>66</v>
      </c>
      <c r="C51" s="36">
        <v>0.25</v>
      </c>
      <c r="D51" s="36">
        <v>0.1</v>
      </c>
      <c r="E51" s="57">
        <f>'[1]пот.рем.вода'!Q49</f>
        <v>0</v>
      </c>
      <c r="F51" s="58">
        <f>C51+D51+E51</f>
        <v>0.35</v>
      </c>
      <c r="G51" s="36">
        <v>0.17</v>
      </c>
      <c r="H51" s="36">
        <v>0.1</v>
      </c>
      <c r="I51" s="57">
        <v>0</v>
      </c>
      <c r="J51" s="58">
        <f>G51+H51+I51</f>
        <v>0.27</v>
      </c>
      <c r="K51" s="39">
        <f>F51+J51</f>
        <v>0.62</v>
      </c>
      <c r="L51" s="36">
        <v>0.19</v>
      </c>
      <c r="M51" s="36">
        <v>0.1</v>
      </c>
      <c r="N51" s="57">
        <v>0.67</v>
      </c>
      <c r="O51" s="58">
        <f>L51+M51+N51</f>
        <v>0.9600000000000001</v>
      </c>
      <c r="P51" s="36">
        <v>0.15</v>
      </c>
      <c r="Q51" s="36">
        <v>0.1</v>
      </c>
      <c r="R51" s="57">
        <v>0.11</v>
      </c>
      <c r="S51" s="58">
        <f>P51+Q51+R51</f>
        <v>0.36</v>
      </c>
      <c r="T51" s="39">
        <f>F51+J51+O51+S51</f>
        <v>1.94</v>
      </c>
      <c r="U51" s="59">
        <v>1.17</v>
      </c>
      <c r="V51" s="60">
        <f>T51-U51</f>
        <v>0.77</v>
      </c>
      <c r="W51" s="41"/>
      <c r="X51" s="42"/>
      <c r="Y51" s="42"/>
      <c r="Z51" s="61"/>
      <c r="AA51" s="61"/>
    </row>
    <row r="52" spans="1:27" ht="18" customHeight="1">
      <c r="A52" s="34">
        <v>42</v>
      </c>
      <c r="B52" s="35" t="s">
        <v>67</v>
      </c>
      <c r="C52" s="36">
        <v>0.25</v>
      </c>
      <c r="D52" s="36">
        <v>0.1</v>
      </c>
      <c r="E52" s="57">
        <v>0.02</v>
      </c>
      <c r="F52" s="58">
        <f>C52+D52+E52</f>
        <v>0.37</v>
      </c>
      <c r="G52" s="36">
        <v>0.17</v>
      </c>
      <c r="H52" s="36">
        <v>0.1</v>
      </c>
      <c r="I52" s="57">
        <v>0.03</v>
      </c>
      <c r="J52" s="58">
        <f>G52+H52+I52</f>
        <v>0.30000000000000004</v>
      </c>
      <c r="K52" s="39">
        <f>F52+J52</f>
        <v>0.67</v>
      </c>
      <c r="L52" s="36">
        <v>0.19</v>
      </c>
      <c r="M52" s="36">
        <v>0.1</v>
      </c>
      <c r="N52" s="57">
        <v>0.26</v>
      </c>
      <c r="O52" s="58">
        <f>L52+M52+N52</f>
        <v>0.55</v>
      </c>
      <c r="P52" s="36">
        <v>0.15</v>
      </c>
      <c r="Q52" s="36">
        <v>0.1</v>
      </c>
      <c r="R52" s="57">
        <v>0.1</v>
      </c>
      <c r="S52" s="58">
        <f>P52+Q52+R52</f>
        <v>0.35</v>
      </c>
      <c r="T52" s="39">
        <f>F52+J52+O52+S52</f>
        <v>1.5700000000000003</v>
      </c>
      <c r="U52" s="59">
        <v>1.12</v>
      </c>
      <c r="V52" s="60">
        <f>T52-U52</f>
        <v>0.4500000000000002</v>
      </c>
      <c r="W52" s="41"/>
      <c r="X52" s="42"/>
      <c r="Y52" s="42"/>
      <c r="Z52" s="61"/>
      <c r="AA52" s="61"/>
    </row>
    <row r="53" spans="1:27" ht="12.75">
      <c r="A53" s="34">
        <v>43</v>
      </c>
      <c r="B53" s="35" t="s">
        <v>68</v>
      </c>
      <c r="C53" s="42"/>
      <c r="D53" s="36">
        <v>0.1</v>
      </c>
      <c r="E53" s="57">
        <f>'[1]пот.рем.вода'!Q51</f>
        <v>0</v>
      </c>
      <c r="F53" s="58">
        <f>C53+D53+E53</f>
        <v>0.1</v>
      </c>
      <c r="G53" s="36">
        <v>0.17</v>
      </c>
      <c r="H53" s="36">
        <v>0.1</v>
      </c>
      <c r="I53" s="57">
        <v>0</v>
      </c>
      <c r="J53" s="58">
        <f>G53+H53+I53</f>
        <v>0.27</v>
      </c>
      <c r="K53" s="39">
        <f>F53+J53</f>
        <v>0.37</v>
      </c>
      <c r="L53" s="36">
        <v>0.19</v>
      </c>
      <c r="M53" s="36">
        <v>0.1</v>
      </c>
      <c r="N53" s="57">
        <v>0</v>
      </c>
      <c r="O53" s="58">
        <f>L53+M53+N53</f>
        <v>0.29000000000000004</v>
      </c>
      <c r="P53" s="42"/>
      <c r="Q53" s="42"/>
      <c r="R53" s="57">
        <v>0</v>
      </c>
      <c r="S53" s="58">
        <f>P53+Q53+R53</f>
        <v>0</v>
      </c>
      <c r="T53" s="39">
        <f>F53+J53+O53+S53</f>
        <v>0.66</v>
      </c>
      <c r="U53" s="59">
        <v>0.43</v>
      </c>
      <c r="V53" s="60">
        <f>T53-U53</f>
        <v>0.23000000000000004</v>
      </c>
      <c r="W53" s="41" t="s">
        <v>35</v>
      </c>
      <c r="X53" s="42"/>
      <c r="Y53" s="42" t="s">
        <v>32</v>
      </c>
      <c r="Z53" s="61"/>
      <c r="AA53" s="61"/>
    </row>
    <row r="54" spans="1:27" ht="17.25" customHeight="1">
      <c r="A54" s="34">
        <v>44</v>
      </c>
      <c r="B54" s="35" t="s">
        <v>69</v>
      </c>
      <c r="C54" s="42"/>
      <c r="D54" s="36">
        <v>0.1</v>
      </c>
      <c r="E54" s="57">
        <f>'[1]пот.рем.вода'!Q52</f>
        <v>0</v>
      </c>
      <c r="F54" s="58">
        <f>C54+D54+E54</f>
        <v>0.1</v>
      </c>
      <c r="G54" s="36">
        <v>0.17</v>
      </c>
      <c r="H54" s="36">
        <v>0.1</v>
      </c>
      <c r="I54" s="57">
        <v>0</v>
      </c>
      <c r="J54" s="58">
        <f>G54+H54+I54</f>
        <v>0.27</v>
      </c>
      <c r="K54" s="39">
        <f>F54+J54</f>
        <v>0.37</v>
      </c>
      <c r="L54" s="62"/>
      <c r="M54" s="36"/>
      <c r="N54" s="57">
        <v>0</v>
      </c>
      <c r="O54" s="58">
        <f>L54+M54+N54</f>
        <v>0</v>
      </c>
      <c r="P54" s="42"/>
      <c r="Q54" s="42"/>
      <c r="R54" s="57">
        <v>0</v>
      </c>
      <c r="S54" s="58">
        <f>P54+Q54+R54</f>
        <v>0</v>
      </c>
      <c r="T54" s="39">
        <f>F54+J54+O54+S54</f>
        <v>0.37</v>
      </c>
      <c r="U54" s="59">
        <v>0.22</v>
      </c>
      <c r="V54" s="60">
        <f>T54-U54</f>
        <v>0.15</v>
      </c>
      <c r="W54" s="41" t="s">
        <v>35</v>
      </c>
      <c r="X54" s="42" t="s">
        <v>39</v>
      </c>
      <c r="Y54" s="42" t="s">
        <v>32</v>
      </c>
      <c r="Z54" s="61"/>
      <c r="AA54" s="61"/>
    </row>
    <row r="55" spans="1:27" ht="12.75">
      <c r="A55" s="34">
        <v>45</v>
      </c>
      <c r="B55" s="35" t="s">
        <v>70</v>
      </c>
      <c r="C55" s="42"/>
      <c r="D55" s="36">
        <v>0.1</v>
      </c>
      <c r="E55" s="57">
        <f>'[1]пот.рем.вода'!Q53</f>
        <v>0</v>
      </c>
      <c r="F55" s="58">
        <f>C55+D55+E55</f>
        <v>0.1</v>
      </c>
      <c r="G55" s="36">
        <v>0.17</v>
      </c>
      <c r="H55" s="36">
        <v>0.1</v>
      </c>
      <c r="I55" s="57">
        <v>0</v>
      </c>
      <c r="J55" s="58">
        <f>G55+H55+I55</f>
        <v>0.27</v>
      </c>
      <c r="K55" s="39">
        <f>F55+J55</f>
        <v>0.37</v>
      </c>
      <c r="L55" s="36">
        <v>0.19</v>
      </c>
      <c r="M55" s="36">
        <v>0.1</v>
      </c>
      <c r="N55" s="57">
        <v>0</v>
      </c>
      <c r="O55" s="58">
        <f>L55+M55+N55</f>
        <v>0.29000000000000004</v>
      </c>
      <c r="P55" s="42"/>
      <c r="Q55" s="42"/>
      <c r="R55" s="57">
        <v>0</v>
      </c>
      <c r="S55" s="58">
        <f>P55+Q55+R55</f>
        <v>0</v>
      </c>
      <c r="T55" s="39">
        <f>F55+J55+O55+S55</f>
        <v>0.66</v>
      </c>
      <c r="U55" s="59">
        <v>0.43</v>
      </c>
      <c r="V55" s="60">
        <f>T55-U55</f>
        <v>0.23000000000000004</v>
      </c>
      <c r="W55" s="41" t="s">
        <v>35</v>
      </c>
      <c r="X55" s="42"/>
      <c r="Y55" s="42" t="s">
        <v>32</v>
      </c>
      <c r="Z55" s="61"/>
      <c r="AA55" s="61"/>
    </row>
    <row r="56" spans="1:27" ht="12.75">
      <c r="A56" s="34">
        <v>46</v>
      </c>
      <c r="B56" s="35" t="s">
        <v>71</v>
      </c>
      <c r="C56" s="42"/>
      <c r="D56" s="36">
        <v>0.1</v>
      </c>
      <c r="E56" s="57">
        <f>'[1]пот.рем.вода'!Q54</f>
        <v>0</v>
      </c>
      <c r="F56" s="58">
        <f>C56+D56+E56</f>
        <v>0.1</v>
      </c>
      <c r="G56" s="36">
        <v>0.17</v>
      </c>
      <c r="H56" s="36">
        <v>0.1</v>
      </c>
      <c r="I56" s="57">
        <v>0</v>
      </c>
      <c r="J56" s="58">
        <f>G56+H56+I56</f>
        <v>0.27</v>
      </c>
      <c r="K56" s="39">
        <f>F56+J56</f>
        <v>0.37</v>
      </c>
      <c r="L56" s="36">
        <v>0.19</v>
      </c>
      <c r="M56" s="36">
        <v>0.1</v>
      </c>
      <c r="N56" s="57">
        <v>0</v>
      </c>
      <c r="O56" s="58">
        <f>L56+M56+N56</f>
        <v>0.29000000000000004</v>
      </c>
      <c r="P56" s="42"/>
      <c r="Q56" s="42"/>
      <c r="R56" s="57">
        <v>0</v>
      </c>
      <c r="S56" s="58">
        <f>P56+Q56+R56</f>
        <v>0</v>
      </c>
      <c r="T56" s="39">
        <f>F56+J56+O56+S56</f>
        <v>0.66</v>
      </c>
      <c r="U56" s="59">
        <v>0.43</v>
      </c>
      <c r="V56" s="60">
        <f>T56-U56</f>
        <v>0.23000000000000004</v>
      </c>
      <c r="W56" s="41" t="s">
        <v>35</v>
      </c>
      <c r="X56" s="42"/>
      <c r="Y56" s="42" t="s">
        <v>32</v>
      </c>
      <c r="Z56" s="61"/>
      <c r="AA56" s="61"/>
    </row>
    <row r="57" spans="1:27" ht="12.75">
      <c r="A57" s="34">
        <v>47</v>
      </c>
      <c r="B57" s="35" t="s">
        <v>72</v>
      </c>
      <c r="C57" s="42"/>
      <c r="D57" s="36">
        <v>0.1</v>
      </c>
      <c r="E57" s="57">
        <f>'[1]пот.рем.вода'!Q55</f>
        <v>0</v>
      </c>
      <c r="F57" s="58">
        <f>C57+D57+E57</f>
        <v>0.1</v>
      </c>
      <c r="G57" s="36">
        <v>0.17</v>
      </c>
      <c r="H57" s="36">
        <v>0.1</v>
      </c>
      <c r="I57" s="57">
        <v>0</v>
      </c>
      <c r="J57" s="58">
        <f>G57+H57+I57</f>
        <v>0.27</v>
      </c>
      <c r="K57" s="39">
        <f>F57+J57</f>
        <v>0.37</v>
      </c>
      <c r="L57" s="42"/>
      <c r="M57" s="36"/>
      <c r="N57" s="57">
        <v>0</v>
      </c>
      <c r="O57" s="58">
        <f>L57+M57+N57</f>
        <v>0</v>
      </c>
      <c r="P57" s="42"/>
      <c r="Q57" s="42"/>
      <c r="R57" s="57">
        <v>0</v>
      </c>
      <c r="S57" s="58">
        <f>P57+Q57+R57</f>
        <v>0</v>
      </c>
      <c r="T57" s="39">
        <f>F57+J57+O57+S57</f>
        <v>0.37</v>
      </c>
      <c r="U57" s="59">
        <v>0.22</v>
      </c>
      <c r="V57" s="60">
        <f>T57-U57</f>
        <v>0.15</v>
      </c>
      <c r="W57" s="41" t="s">
        <v>35</v>
      </c>
      <c r="X57" s="42" t="s">
        <v>39</v>
      </c>
      <c r="Y57" s="42" t="s">
        <v>32</v>
      </c>
      <c r="Z57" s="61"/>
      <c r="AA57" s="61"/>
    </row>
    <row r="58" spans="1:27" ht="12.75">
      <c r="A58" s="34">
        <v>48</v>
      </c>
      <c r="B58" s="35" t="s">
        <v>73</v>
      </c>
      <c r="C58" s="42"/>
      <c r="D58" s="36">
        <v>0.1</v>
      </c>
      <c r="E58" s="57">
        <f>'[1]пот.рем.вода'!Q56</f>
        <v>0</v>
      </c>
      <c r="F58" s="58">
        <f>C58+D58+E58</f>
        <v>0.1</v>
      </c>
      <c r="G58" s="36">
        <v>0.17</v>
      </c>
      <c r="H58" s="36">
        <v>0.1</v>
      </c>
      <c r="I58" s="57">
        <v>0</v>
      </c>
      <c r="J58" s="58">
        <f>G58+H58+I58</f>
        <v>0.27</v>
      </c>
      <c r="K58" s="39">
        <f>F58+J58</f>
        <v>0.37</v>
      </c>
      <c r="L58" s="36">
        <v>0.19</v>
      </c>
      <c r="M58" s="36">
        <v>0.1</v>
      </c>
      <c r="N58" s="57">
        <v>0</v>
      </c>
      <c r="O58" s="58">
        <f>L58+M58+N58</f>
        <v>0.29000000000000004</v>
      </c>
      <c r="P58" s="42"/>
      <c r="Q58" s="42"/>
      <c r="R58" s="57">
        <v>0</v>
      </c>
      <c r="S58" s="58">
        <f>P58+Q58+R58</f>
        <v>0</v>
      </c>
      <c r="T58" s="39">
        <f>F58+J58+O58+S58</f>
        <v>0.66</v>
      </c>
      <c r="U58" s="59">
        <v>0.43</v>
      </c>
      <c r="V58" s="60">
        <f>T58-U58</f>
        <v>0.23000000000000004</v>
      </c>
      <c r="W58" s="41" t="s">
        <v>35</v>
      </c>
      <c r="X58" s="42"/>
      <c r="Y58" s="42" t="s">
        <v>32</v>
      </c>
      <c r="Z58" s="61"/>
      <c r="AA58" s="61"/>
    </row>
    <row r="59" spans="1:27" ht="12.75">
      <c r="A59" s="34">
        <v>49</v>
      </c>
      <c r="B59" s="35" t="s">
        <v>74</v>
      </c>
      <c r="C59" s="42"/>
      <c r="D59" s="36">
        <v>0.1</v>
      </c>
      <c r="E59" s="57">
        <f>'[1]пот.рем.вода'!Q57</f>
        <v>0</v>
      </c>
      <c r="F59" s="58">
        <f>C59+D59+E59</f>
        <v>0.1</v>
      </c>
      <c r="G59" s="36">
        <v>0.17</v>
      </c>
      <c r="H59" s="36">
        <v>0.1</v>
      </c>
      <c r="I59" s="57">
        <v>0</v>
      </c>
      <c r="J59" s="58">
        <f>G59+H59+I59</f>
        <v>0.27</v>
      </c>
      <c r="K59" s="39">
        <f>F59+J59</f>
        <v>0.37</v>
      </c>
      <c r="L59" s="36">
        <v>0.19</v>
      </c>
      <c r="M59" s="36">
        <v>0.1</v>
      </c>
      <c r="N59" s="57">
        <v>0</v>
      </c>
      <c r="O59" s="58">
        <f>L59+M59+N59</f>
        <v>0.29000000000000004</v>
      </c>
      <c r="P59" s="42"/>
      <c r="Q59" s="42"/>
      <c r="R59" s="57">
        <v>0</v>
      </c>
      <c r="S59" s="58">
        <f>P59+Q59+R59</f>
        <v>0</v>
      </c>
      <c r="T59" s="39">
        <f>F59+J59+O59+S59</f>
        <v>0.66</v>
      </c>
      <c r="U59" s="59">
        <v>0.43</v>
      </c>
      <c r="V59" s="60">
        <f>T59-U59</f>
        <v>0.23000000000000004</v>
      </c>
      <c r="W59" s="41" t="s">
        <v>35</v>
      </c>
      <c r="X59" s="42"/>
      <c r="Y59" s="42" t="s">
        <v>32</v>
      </c>
      <c r="Z59" s="61"/>
      <c r="AA59" s="61"/>
    </row>
    <row r="60" spans="1:27" ht="12.75">
      <c r="A60" s="34">
        <v>50</v>
      </c>
      <c r="B60" s="44" t="s">
        <v>75</v>
      </c>
      <c r="C60" s="62"/>
      <c r="D60" s="36">
        <v>0.1</v>
      </c>
      <c r="E60" s="57">
        <f>'[1]пот.рем.вода'!Q58</f>
        <v>0</v>
      </c>
      <c r="F60" s="58">
        <f>C60+D60+E60</f>
        <v>0.1</v>
      </c>
      <c r="G60" s="36">
        <v>0.17</v>
      </c>
      <c r="H60" s="36">
        <v>0.1</v>
      </c>
      <c r="I60" s="57">
        <v>0</v>
      </c>
      <c r="J60" s="58">
        <f>G60+H60+I60</f>
        <v>0.27</v>
      </c>
      <c r="K60" s="39">
        <f>F60+J60</f>
        <v>0.37</v>
      </c>
      <c r="L60" s="42"/>
      <c r="M60" s="36"/>
      <c r="N60" s="57">
        <v>0</v>
      </c>
      <c r="O60" s="58">
        <f>L60+M60+N60</f>
        <v>0</v>
      </c>
      <c r="P60" s="42"/>
      <c r="Q60" s="42"/>
      <c r="R60" s="57">
        <v>0</v>
      </c>
      <c r="S60" s="58">
        <f>P60+Q60+R60</f>
        <v>0</v>
      </c>
      <c r="T60" s="39">
        <f>F60+J60+O60+S60</f>
        <v>0.37</v>
      </c>
      <c r="U60" s="59">
        <v>0.22</v>
      </c>
      <c r="V60" s="60">
        <f>T60-U60</f>
        <v>0.15</v>
      </c>
      <c r="W60" s="41" t="s">
        <v>35</v>
      </c>
      <c r="X60" s="42" t="s">
        <v>39</v>
      </c>
      <c r="Y60" s="42" t="s">
        <v>32</v>
      </c>
      <c r="Z60" s="61"/>
      <c r="AA60" s="61"/>
    </row>
    <row r="61" spans="1:27" ht="12.75">
      <c r="A61" s="34">
        <v>51</v>
      </c>
      <c r="B61" s="35" t="s">
        <v>76</v>
      </c>
      <c r="C61" s="62"/>
      <c r="D61" s="36">
        <v>0.1</v>
      </c>
      <c r="E61" s="57">
        <f>'[1]пот.рем.вода'!Q59</f>
        <v>0</v>
      </c>
      <c r="F61" s="58">
        <f>C61+D61+E61</f>
        <v>0.1</v>
      </c>
      <c r="G61" s="36">
        <v>0.17</v>
      </c>
      <c r="H61" s="36">
        <v>0.1</v>
      </c>
      <c r="I61" s="57">
        <v>0</v>
      </c>
      <c r="J61" s="58">
        <f>G61+H61+I61</f>
        <v>0.27</v>
      </c>
      <c r="K61" s="39">
        <f>F61+J61</f>
        <v>0.37</v>
      </c>
      <c r="L61" s="36">
        <v>0.19</v>
      </c>
      <c r="M61" s="36">
        <v>0.1</v>
      </c>
      <c r="N61" s="57">
        <v>0</v>
      </c>
      <c r="O61" s="58">
        <f>L61+M61+N61</f>
        <v>0.29000000000000004</v>
      </c>
      <c r="P61" s="42"/>
      <c r="Q61" s="42"/>
      <c r="R61" s="57">
        <v>0</v>
      </c>
      <c r="S61" s="58">
        <f>P61+Q61+R61</f>
        <v>0</v>
      </c>
      <c r="T61" s="39">
        <f>F61+J61+O61+S61</f>
        <v>0.66</v>
      </c>
      <c r="U61" s="59">
        <v>0.43</v>
      </c>
      <c r="V61" s="60">
        <f>T61-U61</f>
        <v>0.23000000000000004</v>
      </c>
      <c r="W61" s="41" t="s">
        <v>35</v>
      </c>
      <c r="X61" s="42"/>
      <c r="Y61" s="42" t="s">
        <v>32</v>
      </c>
      <c r="Z61" s="61"/>
      <c r="AA61" s="61"/>
    </row>
    <row r="62" spans="1:27" ht="12.75">
      <c r="A62" s="34">
        <v>52</v>
      </c>
      <c r="B62" s="35" t="s">
        <v>77</v>
      </c>
      <c r="C62" s="42"/>
      <c r="D62" s="36">
        <v>0.1</v>
      </c>
      <c r="E62" s="57">
        <f>'[1]пот.рем.вода'!Q60</f>
        <v>0</v>
      </c>
      <c r="F62" s="58">
        <f>C62+D62+E62</f>
        <v>0.1</v>
      </c>
      <c r="G62" s="36">
        <v>0.17</v>
      </c>
      <c r="H62" s="36">
        <v>0.1</v>
      </c>
      <c r="I62" s="57">
        <v>0</v>
      </c>
      <c r="J62" s="58">
        <f>G62+H62+I62</f>
        <v>0.27</v>
      </c>
      <c r="K62" s="39">
        <f>F62+J62</f>
        <v>0.37</v>
      </c>
      <c r="L62" s="36">
        <v>0.19</v>
      </c>
      <c r="M62" s="36">
        <v>0.1</v>
      </c>
      <c r="N62" s="57">
        <v>0</v>
      </c>
      <c r="O62" s="58">
        <f>L62+M62+N62</f>
        <v>0.29000000000000004</v>
      </c>
      <c r="P62" s="42"/>
      <c r="Q62" s="42"/>
      <c r="R62" s="57">
        <v>0</v>
      </c>
      <c r="S62" s="58">
        <f>P62+Q62+R62</f>
        <v>0</v>
      </c>
      <c r="T62" s="39">
        <f>F62+J62+O62+S62</f>
        <v>0.66</v>
      </c>
      <c r="U62" s="59">
        <v>0.43</v>
      </c>
      <c r="V62" s="60">
        <f>T62-U62</f>
        <v>0.23000000000000004</v>
      </c>
      <c r="W62" s="41" t="s">
        <v>35</v>
      </c>
      <c r="X62" s="42"/>
      <c r="Y62" s="42" t="s">
        <v>32</v>
      </c>
      <c r="Z62" s="61"/>
      <c r="AA62" s="61"/>
    </row>
    <row r="63" spans="1:27" ht="12.75">
      <c r="A63" s="34">
        <v>53</v>
      </c>
      <c r="B63" s="35" t="s">
        <v>78</v>
      </c>
      <c r="C63" s="62"/>
      <c r="D63" s="36">
        <v>0.1</v>
      </c>
      <c r="E63" s="57">
        <f>'[1]пот.рем.вода'!Q61</f>
        <v>0</v>
      </c>
      <c r="F63" s="58">
        <f>C63+D63+E63</f>
        <v>0.1</v>
      </c>
      <c r="G63" s="36">
        <v>0.17</v>
      </c>
      <c r="H63" s="36">
        <v>0.1</v>
      </c>
      <c r="I63" s="57">
        <v>0</v>
      </c>
      <c r="J63" s="58">
        <f>G63+H63+I63</f>
        <v>0.27</v>
      </c>
      <c r="K63" s="39">
        <f>F63+J63</f>
        <v>0.37</v>
      </c>
      <c r="L63" s="36">
        <v>0.19</v>
      </c>
      <c r="M63" s="36">
        <v>0.1</v>
      </c>
      <c r="N63" s="57">
        <v>0.45</v>
      </c>
      <c r="O63" s="58">
        <f>L63+M63+N63</f>
        <v>0.74</v>
      </c>
      <c r="P63" s="42"/>
      <c r="Q63" s="42"/>
      <c r="R63" s="57">
        <v>0</v>
      </c>
      <c r="S63" s="58">
        <f>P63+Q63+R63</f>
        <v>0</v>
      </c>
      <c r="T63" s="39">
        <f>F63+J63+O63+S63</f>
        <v>1.1099999999999999</v>
      </c>
      <c r="U63" s="59">
        <v>0.43</v>
      </c>
      <c r="V63" s="60">
        <f>T63-U63</f>
        <v>0.6799999999999999</v>
      </c>
      <c r="W63" s="41" t="s">
        <v>35</v>
      </c>
      <c r="X63" s="42"/>
      <c r="Y63" s="42" t="s">
        <v>32</v>
      </c>
      <c r="Z63" s="61"/>
      <c r="AA63" s="61"/>
    </row>
    <row r="64" spans="1:27" ht="12.75">
      <c r="A64" s="34">
        <v>54</v>
      </c>
      <c r="B64" s="35" t="s">
        <v>79</v>
      </c>
      <c r="C64" s="42"/>
      <c r="D64" s="36">
        <v>0.1</v>
      </c>
      <c r="E64" s="57">
        <f>'[1]пот.рем.вода'!Q62</f>
        <v>0</v>
      </c>
      <c r="F64" s="58">
        <f>C64+D64+E64</f>
        <v>0.1</v>
      </c>
      <c r="G64" s="36">
        <v>0.17</v>
      </c>
      <c r="H64" s="36">
        <v>0.1</v>
      </c>
      <c r="I64" s="57">
        <v>0</v>
      </c>
      <c r="J64" s="58">
        <f>G64+H64+I64</f>
        <v>0.27</v>
      </c>
      <c r="K64" s="39">
        <f>F64+J64</f>
        <v>0.37</v>
      </c>
      <c r="L64" s="36">
        <v>0.19</v>
      </c>
      <c r="M64" s="36">
        <v>0.1</v>
      </c>
      <c r="N64" s="57">
        <v>0</v>
      </c>
      <c r="O64" s="58">
        <f>L64+M64+N64</f>
        <v>0.29000000000000004</v>
      </c>
      <c r="P64" s="42"/>
      <c r="Q64" s="42"/>
      <c r="R64" s="57">
        <v>0</v>
      </c>
      <c r="S64" s="58">
        <f>P64+Q64+R64</f>
        <v>0</v>
      </c>
      <c r="T64" s="39">
        <f>F64+J64+O64+S64</f>
        <v>0.66</v>
      </c>
      <c r="U64" s="59">
        <v>0.43</v>
      </c>
      <c r="V64" s="60">
        <f>T64-U64</f>
        <v>0.23000000000000004</v>
      </c>
      <c r="W64" s="41" t="s">
        <v>35</v>
      </c>
      <c r="X64" s="42"/>
      <c r="Y64" s="42" t="s">
        <v>32</v>
      </c>
      <c r="Z64" s="61"/>
      <c r="AA64" s="61"/>
    </row>
    <row r="65" spans="1:27" ht="12.75">
      <c r="A65" s="34">
        <v>55</v>
      </c>
      <c r="B65" s="35" t="s">
        <v>80</v>
      </c>
      <c r="C65" s="42"/>
      <c r="D65" s="36">
        <v>0.1</v>
      </c>
      <c r="E65" s="57">
        <f>'[1]пот.рем.вода'!Q63</f>
        <v>0</v>
      </c>
      <c r="F65" s="58">
        <f>C65+D65+E65</f>
        <v>0.1</v>
      </c>
      <c r="G65" s="36">
        <v>0.17</v>
      </c>
      <c r="H65" s="36">
        <v>0.1</v>
      </c>
      <c r="I65" s="57">
        <v>0</v>
      </c>
      <c r="J65" s="58">
        <f>G65+H65+I65</f>
        <v>0.27</v>
      </c>
      <c r="K65" s="39">
        <f>F65+J65</f>
        <v>0.37</v>
      </c>
      <c r="L65" s="42"/>
      <c r="M65" s="36"/>
      <c r="N65" s="57">
        <v>0</v>
      </c>
      <c r="O65" s="58">
        <f>L65+M65+N65</f>
        <v>0</v>
      </c>
      <c r="P65" s="42"/>
      <c r="Q65" s="42"/>
      <c r="R65" s="57">
        <v>0</v>
      </c>
      <c r="S65" s="58">
        <f>P65+Q65+R65</f>
        <v>0</v>
      </c>
      <c r="T65" s="39">
        <f>F65+J65+O65+S65</f>
        <v>0.37</v>
      </c>
      <c r="U65" s="59">
        <v>0.22</v>
      </c>
      <c r="V65" s="60">
        <f>T65-U65</f>
        <v>0.15</v>
      </c>
      <c r="W65" s="41" t="s">
        <v>35</v>
      </c>
      <c r="X65" s="42" t="s">
        <v>39</v>
      </c>
      <c r="Y65" s="42" t="s">
        <v>32</v>
      </c>
      <c r="Z65" s="61"/>
      <c r="AA65" s="61"/>
    </row>
    <row r="66" spans="1:27" ht="12.75">
      <c r="A66" s="34">
        <v>56</v>
      </c>
      <c r="B66" s="35" t="s">
        <v>81</v>
      </c>
      <c r="C66" s="62"/>
      <c r="D66" s="36">
        <v>0.1</v>
      </c>
      <c r="E66" s="57">
        <f>'[1]пот.рем.вода'!Q64</f>
        <v>0</v>
      </c>
      <c r="F66" s="58">
        <f>C66+D66+E66</f>
        <v>0.1</v>
      </c>
      <c r="G66" s="36">
        <v>0.17</v>
      </c>
      <c r="H66" s="36">
        <v>0.1</v>
      </c>
      <c r="I66" s="57">
        <v>0</v>
      </c>
      <c r="J66" s="58">
        <f>G66+H66+I66</f>
        <v>0.27</v>
      </c>
      <c r="K66" s="39">
        <f>F66+J66</f>
        <v>0.37</v>
      </c>
      <c r="L66" s="36">
        <v>0.19</v>
      </c>
      <c r="M66" s="36">
        <v>0.1</v>
      </c>
      <c r="N66" s="57">
        <v>0</v>
      </c>
      <c r="O66" s="58">
        <f>L66+M66+N66</f>
        <v>0.29000000000000004</v>
      </c>
      <c r="P66" s="42"/>
      <c r="Q66" s="42"/>
      <c r="R66" s="57">
        <v>0</v>
      </c>
      <c r="S66" s="58">
        <f>P66+Q66+R66</f>
        <v>0</v>
      </c>
      <c r="T66" s="39">
        <f>F66+J66+O66+S66</f>
        <v>0.66</v>
      </c>
      <c r="U66" s="59">
        <v>0.43</v>
      </c>
      <c r="V66" s="60">
        <f>T66-U66</f>
        <v>0.23000000000000004</v>
      </c>
      <c r="W66" s="41" t="s">
        <v>35</v>
      </c>
      <c r="X66" s="42"/>
      <c r="Y66" s="42" t="s">
        <v>32</v>
      </c>
      <c r="Z66" s="61"/>
      <c r="AA66" s="61"/>
    </row>
    <row r="67" spans="1:27" ht="12.75">
      <c r="A67" s="34">
        <v>57</v>
      </c>
      <c r="B67" s="35" t="s">
        <v>82</v>
      </c>
      <c r="C67" s="42"/>
      <c r="D67" s="36">
        <v>0.1</v>
      </c>
      <c r="E67" s="57">
        <f>'[1]пот.рем.вода'!Q65</f>
        <v>0</v>
      </c>
      <c r="F67" s="58">
        <f>C67+D67+E67</f>
        <v>0.1</v>
      </c>
      <c r="G67" s="36">
        <v>0.17</v>
      </c>
      <c r="H67" s="36">
        <v>0.1</v>
      </c>
      <c r="I67" s="57">
        <v>0</v>
      </c>
      <c r="J67" s="58">
        <f>G67+H67+I67</f>
        <v>0.27</v>
      </c>
      <c r="K67" s="39">
        <f>F67+J67</f>
        <v>0.37</v>
      </c>
      <c r="L67" s="36">
        <v>0.19</v>
      </c>
      <c r="M67" s="36">
        <v>0.1</v>
      </c>
      <c r="N67" s="57">
        <v>0</v>
      </c>
      <c r="O67" s="58">
        <f>L67+M67+N67</f>
        <v>0.29000000000000004</v>
      </c>
      <c r="P67" s="42"/>
      <c r="Q67" s="42"/>
      <c r="R67" s="57">
        <v>0</v>
      </c>
      <c r="S67" s="58">
        <f>P67+Q67+R67</f>
        <v>0</v>
      </c>
      <c r="T67" s="39">
        <f>F67+J67+O67+S67</f>
        <v>0.66</v>
      </c>
      <c r="U67" s="59">
        <v>0.43</v>
      </c>
      <c r="V67" s="60">
        <f>T67-U67</f>
        <v>0.23000000000000004</v>
      </c>
      <c r="W67" s="41" t="s">
        <v>35</v>
      </c>
      <c r="X67" s="42"/>
      <c r="Y67" s="42" t="s">
        <v>32</v>
      </c>
      <c r="Z67" s="61"/>
      <c r="AA67" s="61"/>
    </row>
    <row r="68" spans="1:27" ht="12.75">
      <c r="A68" s="34">
        <v>58</v>
      </c>
      <c r="B68" s="45" t="s">
        <v>83</v>
      </c>
      <c r="C68" s="42"/>
      <c r="D68" s="36">
        <v>0.1</v>
      </c>
      <c r="E68" s="57">
        <f>'[1]пот.рем.вода'!Q66</f>
        <v>0</v>
      </c>
      <c r="F68" s="58">
        <f>C68+D68+E68</f>
        <v>0.1</v>
      </c>
      <c r="G68" s="36">
        <v>0.17</v>
      </c>
      <c r="H68" s="36">
        <v>0.1</v>
      </c>
      <c r="I68" s="57">
        <v>0</v>
      </c>
      <c r="J68" s="58">
        <f>G68+H68+I68</f>
        <v>0.27</v>
      </c>
      <c r="K68" s="39">
        <f>F68+J68</f>
        <v>0.37</v>
      </c>
      <c r="L68" s="36">
        <v>0.19</v>
      </c>
      <c r="M68" s="36">
        <v>0.1</v>
      </c>
      <c r="N68" s="57">
        <v>0</v>
      </c>
      <c r="O68" s="58">
        <f>L68+M68+N68</f>
        <v>0.29000000000000004</v>
      </c>
      <c r="P68" s="42"/>
      <c r="Q68" s="42"/>
      <c r="R68" s="57">
        <v>0</v>
      </c>
      <c r="S68" s="58">
        <f>P68+Q68+R68</f>
        <v>0</v>
      </c>
      <c r="T68" s="39">
        <f>F68+J68+O68+S68</f>
        <v>0.66</v>
      </c>
      <c r="U68" s="59">
        <v>0.43</v>
      </c>
      <c r="V68" s="60">
        <f>T68-U68</f>
        <v>0.23000000000000004</v>
      </c>
      <c r="W68" s="41" t="s">
        <v>35</v>
      </c>
      <c r="X68" s="42"/>
      <c r="Y68" s="42" t="s">
        <v>32</v>
      </c>
      <c r="Z68" s="61"/>
      <c r="AA68" s="61"/>
    </row>
    <row r="69" spans="1:27" ht="12.75">
      <c r="A69" s="34">
        <v>59</v>
      </c>
      <c r="B69" s="35" t="s">
        <v>84</v>
      </c>
      <c r="C69" s="36"/>
      <c r="D69" s="36">
        <v>0.1</v>
      </c>
      <c r="E69" s="57">
        <f>'[1]пот.рем.вода'!Q67</f>
        <v>0</v>
      </c>
      <c r="F69" s="58">
        <f>C69+D69+E69</f>
        <v>0.1</v>
      </c>
      <c r="G69" s="36">
        <v>0.17</v>
      </c>
      <c r="H69" s="36">
        <v>0.1</v>
      </c>
      <c r="I69" s="57">
        <v>0</v>
      </c>
      <c r="J69" s="58">
        <f>G69+H69+I69</f>
        <v>0.27</v>
      </c>
      <c r="K69" s="39">
        <f>F69+J69</f>
        <v>0.37</v>
      </c>
      <c r="L69" s="36">
        <v>0.19</v>
      </c>
      <c r="M69" s="36">
        <v>0.1</v>
      </c>
      <c r="N69" s="57">
        <v>1.13</v>
      </c>
      <c r="O69" s="58">
        <f>L69+M69+N69</f>
        <v>1.42</v>
      </c>
      <c r="P69" s="42"/>
      <c r="Q69" s="42"/>
      <c r="R69" s="57">
        <v>0</v>
      </c>
      <c r="S69" s="58">
        <f>P69+Q69+R69</f>
        <v>0</v>
      </c>
      <c r="T69" s="39">
        <f>F69+J69+O69+S69</f>
        <v>1.79</v>
      </c>
      <c r="U69" s="59">
        <v>0.43</v>
      </c>
      <c r="V69" s="60">
        <f>T69-U69</f>
        <v>1.36</v>
      </c>
      <c r="W69" s="41" t="s">
        <v>35</v>
      </c>
      <c r="X69" s="42"/>
      <c r="Y69" s="42" t="s">
        <v>32</v>
      </c>
      <c r="Z69" s="61"/>
      <c r="AA69" s="61"/>
    </row>
    <row r="70" spans="1:27" ht="12.75">
      <c r="A70" s="34">
        <v>60</v>
      </c>
      <c r="B70" s="35" t="s">
        <v>85</v>
      </c>
      <c r="C70" s="36">
        <v>0.25</v>
      </c>
      <c r="D70" s="36">
        <v>0.1</v>
      </c>
      <c r="E70" s="57">
        <v>0.04</v>
      </c>
      <c r="F70" s="58">
        <f>C70+D70+E70</f>
        <v>0.38999999999999996</v>
      </c>
      <c r="G70" s="36">
        <v>0.17</v>
      </c>
      <c r="H70" s="36">
        <v>0.1</v>
      </c>
      <c r="I70" s="57">
        <v>0</v>
      </c>
      <c r="J70" s="58">
        <f>G70+H70+I70</f>
        <v>0.27</v>
      </c>
      <c r="K70" s="39">
        <f>F70+J70</f>
        <v>0.6599999999999999</v>
      </c>
      <c r="L70" s="36">
        <v>0.19</v>
      </c>
      <c r="M70" s="36">
        <v>0.1</v>
      </c>
      <c r="N70" s="57">
        <v>0</v>
      </c>
      <c r="O70" s="58">
        <f>L70+M70+N70</f>
        <v>0.29000000000000004</v>
      </c>
      <c r="P70" s="42"/>
      <c r="Q70" s="42"/>
      <c r="R70" s="57">
        <v>0</v>
      </c>
      <c r="S70" s="58">
        <f>P70+Q70+R70</f>
        <v>0</v>
      </c>
      <c r="T70" s="39">
        <f>F70+J70+O70+S70</f>
        <v>0.95</v>
      </c>
      <c r="U70" s="59">
        <v>0.67</v>
      </c>
      <c r="V70" s="60">
        <f>T70-U70</f>
        <v>0.2799999999999999</v>
      </c>
      <c r="W70" s="41"/>
      <c r="X70" s="42"/>
      <c r="Y70" s="42" t="s">
        <v>32</v>
      </c>
      <c r="Z70" s="61"/>
      <c r="AA70" s="61"/>
    </row>
    <row r="71" spans="1:27" ht="12.75">
      <c r="A71" s="34">
        <v>61</v>
      </c>
      <c r="B71" s="35" t="s">
        <v>86</v>
      </c>
      <c r="C71" s="36">
        <v>0.25</v>
      </c>
      <c r="D71" s="36">
        <v>0.1</v>
      </c>
      <c r="E71" s="57">
        <f>'[1]пот.рем.вода'!Q69</f>
        <v>0</v>
      </c>
      <c r="F71" s="58">
        <f>C71+D71+E71</f>
        <v>0.35</v>
      </c>
      <c r="G71" s="36">
        <v>0.17</v>
      </c>
      <c r="H71" s="36">
        <v>0.1</v>
      </c>
      <c r="I71" s="57">
        <v>0</v>
      </c>
      <c r="J71" s="58">
        <f>G71+H71+I71</f>
        <v>0.27</v>
      </c>
      <c r="K71" s="39">
        <f>F71+J71</f>
        <v>0.62</v>
      </c>
      <c r="L71" s="36">
        <v>0.19</v>
      </c>
      <c r="M71" s="36">
        <v>0.1</v>
      </c>
      <c r="N71" s="57">
        <v>0</v>
      </c>
      <c r="O71" s="58">
        <f>L71+M71+N71</f>
        <v>0.29000000000000004</v>
      </c>
      <c r="P71" s="42"/>
      <c r="Q71" s="42"/>
      <c r="R71" s="57">
        <v>0</v>
      </c>
      <c r="S71" s="58">
        <f>P71+Q71+R71</f>
        <v>0</v>
      </c>
      <c r="T71" s="39">
        <f>F71+J71+O71+S71</f>
        <v>0.91</v>
      </c>
      <c r="U71" s="59">
        <v>0.63</v>
      </c>
      <c r="V71" s="60">
        <f>T71-U71</f>
        <v>0.28</v>
      </c>
      <c r="W71" s="41"/>
      <c r="X71" s="42"/>
      <c r="Y71" s="42" t="s">
        <v>32</v>
      </c>
      <c r="Z71" s="61"/>
      <c r="AA71" s="61"/>
    </row>
    <row r="72" spans="1:27" ht="12.75">
      <c r="A72" s="34">
        <v>62</v>
      </c>
      <c r="B72" s="35" t="s">
        <v>87</v>
      </c>
      <c r="C72" s="36">
        <v>0.25</v>
      </c>
      <c r="D72" s="36">
        <v>0.1</v>
      </c>
      <c r="E72" s="57">
        <v>0.04</v>
      </c>
      <c r="F72" s="58">
        <f>C72+D72+E72</f>
        <v>0.38999999999999996</v>
      </c>
      <c r="G72" s="36">
        <v>0.17</v>
      </c>
      <c r="H72" s="36">
        <v>0.1</v>
      </c>
      <c r="I72" s="57">
        <v>0</v>
      </c>
      <c r="J72" s="58">
        <f>G72+H72+I72</f>
        <v>0.27</v>
      </c>
      <c r="K72" s="39">
        <f>F72+J72</f>
        <v>0.6599999999999999</v>
      </c>
      <c r="L72" s="36">
        <v>0.19</v>
      </c>
      <c r="M72" s="36">
        <v>0.1</v>
      </c>
      <c r="N72" s="57">
        <v>0.2</v>
      </c>
      <c r="O72" s="58">
        <f>L72+M72+N72</f>
        <v>0.49000000000000005</v>
      </c>
      <c r="P72" s="42"/>
      <c r="Q72" s="42"/>
      <c r="R72" s="57">
        <v>0</v>
      </c>
      <c r="S72" s="58">
        <f>P72+Q72+R72</f>
        <v>0</v>
      </c>
      <c r="T72" s="39">
        <f>F72+J72+O72+S72</f>
        <v>1.15</v>
      </c>
      <c r="U72" s="59">
        <v>0.63</v>
      </c>
      <c r="V72" s="60">
        <f>T72-U72</f>
        <v>0.5199999999999999</v>
      </c>
      <c r="W72" s="41"/>
      <c r="X72" s="42"/>
      <c r="Y72" s="42" t="s">
        <v>32</v>
      </c>
      <c r="Z72" s="61"/>
      <c r="AA72" s="61"/>
    </row>
    <row r="73" spans="1:27" ht="12.75">
      <c r="A73" s="34">
        <v>63</v>
      </c>
      <c r="B73" s="35" t="s">
        <v>88</v>
      </c>
      <c r="C73" s="36">
        <v>0.25</v>
      </c>
      <c r="D73" s="36">
        <v>0.1</v>
      </c>
      <c r="E73" s="57">
        <f>'[1]пот.рем.вода'!Q71</f>
        <v>0</v>
      </c>
      <c r="F73" s="58">
        <f>C73+D73+E73</f>
        <v>0.35</v>
      </c>
      <c r="G73" s="36">
        <v>0.17</v>
      </c>
      <c r="H73" s="36">
        <v>0.1</v>
      </c>
      <c r="I73" s="57">
        <v>0.07</v>
      </c>
      <c r="J73" s="58">
        <f>G73+H73+I73</f>
        <v>0.34</v>
      </c>
      <c r="K73" s="39">
        <f>F73+J73</f>
        <v>0.69</v>
      </c>
      <c r="L73" s="36">
        <v>0.19</v>
      </c>
      <c r="M73" s="36">
        <v>0.1</v>
      </c>
      <c r="N73" s="57">
        <v>0.27</v>
      </c>
      <c r="O73" s="58">
        <f>L73+M73+N73</f>
        <v>0.56</v>
      </c>
      <c r="P73" s="42"/>
      <c r="Q73" s="42"/>
      <c r="R73" s="57">
        <v>0</v>
      </c>
      <c r="S73" s="58">
        <f>P73+Q73+R73</f>
        <v>0</v>
      </c>
      <c r="T73" s="39">
        <f>F73+J73+O73+S73</f>
        <v>1.25</v>
      </c>
      <c r="U73" s="59">
        <v>0.89</v>
      </c>
      <c r="V73" s="60">
        <f>T73-U73</f>
        <v>0.36</v>
      </c>
      <c r="W73" s="41"/>
      <c r="X73" s="42"/>
      <c r="Y73" s="42" t="s">
        <v>32</v>
      </c>
      <c r="Z73" s="61"/>
      <c r="AA73" s="61"/>
    </row>
    <row r="74" spans="1:27" ht="12.75">
      <c r="A74" s="34">
        <v>64</v>
      </c>
      <c r="B74" s="45" t="s">
        <v>89</v>
      </c>
      <c r="C74" s="36">
        <v>0.25</v>
      </c>
      <c r="D74" s="36">
        <v>0.1</v>
      </c>
      <c r="E74" s="57">
        <f>'[1]пот.рем.вода'!Q72</f>
        <v>0</v>
      </c>
      <c r="F74" s="58">
        <f>C74+D74+E74</f>
        <v>0.35</v>
      </c>
      <c r="G74" s="36">
        <v>0.17</v>
      </c>
      <c r="H74" s="36">
        <v>0.1</v>
      </c>
      <c r="I74" s="57">
        <v>0</v>
      </c>
      <c r="J74" s="58">
        <f>G74+H74+I74</f>
        <v>0.27</v>
      </c>
      <c r="K74" s="39">
        <f>F74+J74</f>
        <v>0.62</v>
      </c>
      <c r="L74" s="42"/>
      <c r="M74" s="62"/>
      <c r="N74" s="57">
        <v>0</v>
      </c>
      <c r="O74" s="58">
        <f>L74+M74+N74</f>
        <v>0</v>
      </c>
      <c r="P74" s="42"/>
      <c r="Q74" s="42"/>
      <c r="R74" s="57">
        <v>0</v>
      </c>
      <c r="S74" s="58">
        <f>P74+Q74+R74</f>
        <v>0</v>
      </c>
      <c r="T74" s="39">
        <f>F74+J74+O74+S74</f>
        <v>0.62</v>
      </c>
      <c r="U74" s="59">
        <v>0.42</v>
      </c>
      <c r="V74" s="60">
        <f>T74-U74</f>
        <v>0.2</v>
      </c>
      <c r="W74" s="41"/>
      <c r="X74" s="42" t="s">
        <v>39</v>
      </c>
      <c r="Y74" s="42" t="s">
        <v>32</v>
      </c>
      <c r="Z74" s="61"/>
      <c r="AA74" s="61"/>
    </row>
    <row r="75" spans="1:27" ht="12.75">
      <c r="A75" s="34">
        <v>65</v>
      </c>
      <c r="B75" s="45" t="s">
        <v>90</v>
      </c>
      <c r="C75" s="36">
        <v>0.25</v>
      </c>
      <c r="D75" s="36">
        <v>0.1</v>
      </c>
      <c r="E75" s="57">
        <v>0.05</v>
      </c>
      <c r="F75" s="58">
        <f>C75+D75+E75</f>
        <v>0.39999999999999997</v>
      </c>
      <c r="G75" s="36">
        <v>0.17</v>
      </c>
      <c r="H75" s="36">
        <v>0.1</v>
      </c>
      <c r="I75" s="57">
        <v>0</v>
      </c>
      <c r="J75" s="58">
        <f>G75+H75+I75</f>
        <v>0.27</v>
      </c>
      <c r="K75" s="39">
        <f>F75+J75</f>
        <v>0.6699999999999999</v>
      </c>
      <c r="L75" s="36">
        <v>0.19</v>
      </c>
      <c r="M75" s="36">
        <v>0.1</v>
      </c>
      <c r="N75" s="57">
        <v>0.63</v>
      </c>
      <c r="O75" s="58">
        <f>L75+M75+N75</f>
        <v>0.92</v>
      </c>
      <c r="P75" s="42"/>
      <c r="Q75" s="42"/>
      <c r="R75" s="57">
        <v>0</v>
      </c>
      <c r="S75" s="58">
        <f>P75+Q75+R75</f>
        <v>0</v>
      </c>
      <c r="T75" s="39">
        <f>F75+J75+O75+S75</f>
        <v>1.5899999999999999</v>
      </c>
      <c r="U75" s="59">
        <v>0.76</v>
      </c>
      <c r="V75" s="60">
        <f>T75-U75</f>
        <v>0.8299999999999998</v>
      </c>
      <c r="W75" s="41"/>
      <c r="X75" s="42"/>
      <c r="Y75" s="42" t="s">
        <v>32</v>
      </c>
      <c r="Z75" s="61"/>
      <c r="AA75" s="61"/>
    </row>
    <row r="76" spans="1:27" ht="12.75">
      <c r="A76" s="34">
        <v>66</v>
      </c>
      <c r="B76" s="35" t="s">
        <v>91</v>
      </c>
      <c r="C76" s="36">
        <v>0.25</v>
      </c>
      <c r="D76" s="36">
        <v>0.1</v>
      </c>
      <c r="E76" s="57">
        <v>0.02</v>
      </c>
      <c r="F76" s="58">
        <f>C76+D76+E76</f>
        <v>0.37</v>
      </c>
      <c r="G76" s="36">
        <v>0.17</v>
      </c>
      <c r="H76" s="36">
        <v>0.1</v>
      </c>
      <c r="I76" s="57">
        <v>0.04</v>
      </c>
      <c r="J76" s="58">
        <f>G76+H76+I76</f>
        <v>0.31</v>
      </c>
      <c r="K76" s="39">
        <f>F76+J76</f>
        <v>0.6799999999999999</v>
      </c>
      <c r="L76" s="36">
        <v>0.19</v>
      </c>
      <c r="M76" s="36">
        <v>0.1</v>
      </c>
      <c r="N76" s="57">
        <v>0.37</v>
      </c>
      <c r="O76" s="58">
        <f>L76+M76+N76</f>
        <v>0.66</v>
      </c>
      <c r="P76" s="42"/>
      <c r="Q76" s="42"/>
      <c r="R76" s="57">
        <v>0</v>
      </c>
      <c r="S76" s="58">
        <f>P76+Q76+R76</f>
        <v>0</v>
      </c>
      <c r="T76" s="39">
        <f>F76+J76+O76+S76</f>
        <v>1.3399999999999999</v>
      </c>
      <c r="U76" s="59">
        <v>0.84</v>
      </c>
      <c r="V76" s="60">
        <f>T76-U76</f>
        <v>0.4999999999999999</v>
      </c>
      <c r="W76" s="41"/>
      <c r="X76" s="42"/>
      <c r="Y76" s="42" t="s">
        <v>32</v>
      </c>
      <c r="Z76" s="61"/>
      <c r="AA76" s="61"/>
    </row>
    <row r="77" spans="1:27" ht="12.75">
      <c r="A77" s="34">
        <v>67</v>
      </c>
      <c r="B77" s="35" t="s">
        <v>92</v>
      </c>
      <c r="C77" s="36">
        <v>0.25</v>
      </c>
      <c r="D77" s="36">
        <v>0.1</v>
      </c>
      <c r="E77" s="57">
        <f>'[1]пот.рем.вода'!Q75</f>
        <v>0</v>
      </c>
      <c r="F77" s="58">
        <f>C77+D77+E77</f>
        <v>0.35</v>
      </c>
      <c r="G77" s="36">
        <v>0.17</v>
      </c>
      <c r="H77" s="36">
        <v>0.1</v>
      </c>
      <c r="I77" s="57">
        <v>0.1</v>
      </c>
      <c r="J77" s="58">
        <f>G77+H77+I77</f>
        <v>0.37</v>
      </c>
      <c r="K77" s="39">
        <f>F77+J77</f>
        <v>0.72</v>
      </c>
      <c r="L77" s="36">
        <v>0.19</v>
      </c>
      <c r="M77" s="36">
        <v>0.1</v>
      </c>
      <c r="N77" s="57">
        <v>0</v>
      </c>
      <c r="O77" s="58">
        <f>L77+M77+N77</f>
        <v>0.29000000000000004</v>
      </c>
      <c r="P77" s="42"/>
      <c r="Q77" s="42"/>
      <c r="R77" s="57">
        <v>0</v>
      </c>
      <c r="S77" s="58">
        <f>P77+Q77+R77</f>
        <v>0</v>
      </c>
      <c r="T77" s="39">
        <f>F77+J77+O77+S77</f>
        <v>1.01</v>
      </c>
      <c r="U77" s="59">
        <v>0.63</v>
      </c>
      <c r="V77" s="60">
        <f>T77-U77</f>
        <v>0.38</v>
      </c>
      <c r="W77" s="41"/>
      <c r="X77" s="42"/>
      <c r="Y77" s="42" t="s">
        <v>32</v>
      </c>
      <c r="Z77" s="61"/>
      <c r="AA77" s="61"/>
    </row>
    <row r="78" spans="1:27" ht="12.75">
      <c r="A78" s="34">
        <v>68</v>
      </c>
      <c r="B78" s="35" t="s">
        <v>93</v>
      </c>
      <c r="C78" s="36">
        <v>0.25</v>
      </c>
      <c r="D78" s="36">
        <v>0.1</v>
      </c>
      <c r="E78" s="57">
        <f>'[1]пот.рем.вода'!Q76</f>
        <v>0</v>
      </c>
      <c r="F78" s="58">
        <f>C78+D78+E78</f>
        <v>0.35</v>
      </c>
      <c r="G78" s="36">
        <v>0.17</v>
      </c>
      <c r="H78" s="36">
        <v>0.1</v>
      </c>
      <c r="I78" s="57">
        <v>0</v>
      </c>
      <c r="J78" s="58">
        <f>G78+H78+I78</f>
        <v>0.27</v>
      </c>
      <c r="K78" s="39">
        <f>F78+J78</f>
        <v>0.62</v>
      </c>
      <c r="L78" s="36">
        <v>0.19</v>
      </c>
      <c r="M78" s="36">
        <v>0.1</v>
      </c>
      <c r="N78" s="57">
        <v>0</v>
      </c>
      <c r="O78" s="58">
        <f>L78+M78+N78</f>
        <v>0.29000000000000004</v>
      </c>
      <c r="P78" s="42"/>
      <c r="Q78" s="42"/>
      <c r="R78" s="57">
        <v>0</v>
      </c>
      <c r="S78" s="58">
        <f>P78+Q78+R78</f>
        <v>0</v>
      </c>
      <c r="T78" s="39">
        <f>F78+J78+O78+S78</f>
        <v>0.91</v>
      </c>
      <c r="U78" s="59">
        <v>0.68</v>
      </c>
      <c r="V78" s="60">
        <f>T78-U78</f>
        <v>0.22999999999999998</v>
      </c>
      <c r="W78" s="41"/>
      <c r="X78" s="42"/>
      <c r="Y78" s="42" t="s">
        <v>32</v>
      </c>
      <c r="Z78" s="61"/>
      <c r="AA78" s="61"/>
    </row>
    <row r="79" spans="1:27" ht="12.75">
      <c r="A79" s="34">
        <v>69</v>
      </c>
      <c r="B79" s="35" t="s">
        <v>94</v>
      </c>
      <c r="C79" s="36">
        <v>0.25</v>
      </c>
      <c r="D79" s="36">
        <v>0.1</v>
      </c>
      <c r="E79" s="57">
        <f>'[1]пот.рем.вода'!Q77</f>
        <v>0</v>
      </c>
      <c r="F79" s="58">
        <f>C79+D79+E79</f>
        <v>0.35</v>
      </c>
      <c r="G79" s="36">
        <v>0.17</v>
      </c>
      <c r="H79" s="36">
        <v>0.1</v>
      </c>
      <c r="I79" s="57">
        <v>0.04</v>
      </c>
      <c r="J79" s="58">
        <f>G79+H79+I79</f>
        <v>0.31</v>
      </c>
      <c r="K79" s="39">
        <f>F79+J79</f>
        <v>0.6599999999999999</v>
      </c>
      <c r="L79" s="36">
        <v>0.19</v>
      </c>
      <c r="M79" s="36">
        <v>0.1</v>
      </c>
      <c r="N79" s="57">
        <v>0.53</v>
      </c>
      <c r="O79" s="58">
        <f>L79+M79+N79</f>
        <v>0.8200000000000001</v>
      </c>
      <c r="P79" s="42"/>
      <c r="Q79" s="42"/>
      <c r="R79" s="57">
        <v>0</v>
      </c>
      <c r="S79" s="58">
        <f>P79+Q79+R79</f>
        <v>0</v>
      </c>
      <c r="T79" s="39">
        <f>F79+J79+O79+S79</f>
        <v>1.48</v>
      </c>
      <c r="U79" s="59">
        <v>0.91</v>
      </c>
      <c r="V79" s="60">
        <f>T79-U79</f>
        <v>0.57</v>
      </c>
      <c r="W79" s="41"/>
      <c r="X79" s="42"/>
      <c r="Y79" s="42" t="s">
        <v>32</v>
      </c>
      <c r="Z79" s="61"/>
      <c r="AA79" s="61"/>
    </row>
    <row r="80" spans="1:27" ht="12.75">
      <c r="A80" s="34">
        <v>70</v>
      </c>
      <c r="B80" s="35" t="s">
        <v>95</v>
      </c>
      <c r="C80" s="36">
        <v>0.25</v>
      </c>
      <c r="D80" s="36">
        <v>0.1</v>
      </c>
      <c r="E80" s="57">
        <v>0.04</v>
      </c>
      <c r="F80" s="58">
        <f>C80+D80+E80</f>
        <v>0.38999999999999996</v>
      </c>
      <c r="G80" s="36">
        <v>0.17</v>
      </c>
      <c r="H80" s="36">
        <v>0.1</v>
      </c>
      <c r="I80" s="57">
        <v>0</v>
      </c>
      <c r="J80" s="58">
        <f>G80+H80+I80</f>
        <v>0.27</v>
      </c>
      <c r="K80" s="39">
        <f>F80+J80</f>
        <v>0.6599999999999999</v>
      </c>
      <c r="L80" s="36">
        <v>0.19</v>
      </c>
      <c r="M80" s="36">
        <v>0.1</v>
      </c>
      <c r="N80" s="57">
        <v>0.02</v>
      </c>
      <c r="O80" s="58">
        <f>L80+M80+N80</f>
        <v>0.31000000000000005</v>
      </c>
      <c r="P80" s="42"/>
      <c r="Q80" s="42"/>
      <c r="R80" s="57">
        <v>0</v>
      </c>
      <c r="S80" s="58">
        <f>P80+Q80+R80</f>
        <v>0</v>
      </c>
      <c r="T80" s="39">
        <f>F80+J80+O80+S80</f>
        <v>0.97</v>
      </c>
      <c r="U80" s="59">
        <v>0.77</v>
      </c>
      <c r="V80" s="60">
        <f>T80-U80</f>
        <v>0.19999999999999996</v>
      </c>
      <c r="W80" s="41"/>
      <c r="X80" s="42"/>
      <c r="Y80" s="42" t="s">
        <v>32</v>
      </c>
      <c r="Z80" s="61"/>
      <c r="AA80" s="61"/>
    </row>
    <row r="81" spans="1:27" ht="12.75">
      <c r="A81" s="34">
        <v>71</v>
      </c>
      <c r="B81" s="44" t="s">
        <v>96</v>
      </c>
      <c r="C81" s="36">
        <v>0.25</v>
      </c>
      <c r="D81" s="36">
        <v>0.1</v>
      </c>
      <c r="E81" s="57">
        <f>'[1]пот.рем.вода'!Q79</f>
        <v>0</v>
      </c>
      <c r="F81" s="58">
        <f>C81+D81+E81</f>
        <v>0.35</v>
      </c>
      <c r="G81" s="36">
        <v>0.17</v>
      </c>
      <c r="H81" s="36">
        <v>0.1</v>
      </c>
      <c r="I81" s="57">
        <v>0.02</v>
      </c>
      <c r="J81" s="58">
        <f>G81+H81+I81</f>
        <v>0.29000000000000004</v>
      </c>
      <c r="K81" s="39">
        <f>F81+J81</f>
        <v>0.64</v>
      </c>
      <c r="L81" s="36">
        <v>0.19</v>
      </c>
      <c r="M81" s="36">
        <v>0.1</v>
      </c>
      <c r="N81" s="57">
        <v>0.19</v>
      </c>
      <c r="O81" s="58">
        <f>L81+M81+N81</f>
        <v>0.48000000000000004</v>
      </c>
      <c r="P81" s="42"/>
      <c r="Q81" s="42"/>
      <c r="R81" s="57">
        <v>0</v>
      </c>
      <c r="S81" s="58">
        <f>P81+Q81+R81</f>
        <v>0</v>
      </c>
      <c r="T81" s="39">
        <f>F81+J81+O81+S81</f>
        <v>1.12</v>
      </c>
      <c r="U81" s="59">
        <v>0.84</v>
      </c>
      <c r="V81" s="60">
        <f>T81-U81</f>
        <v>0.28000000000000014</v>
      </c>
      <c r="W81" s="41"/>
      <c r="X81" s="42"/>
      <c r="Y81" s="42" t="s">
        <v>32</v>
      </c>
      <c r="Z81" s="61"/>
      <c r="AA81" s="61"/>
    </row>
    <row r="82" spans="1:27" ht="12.75">
      <c r="A82" s="34">
        <v>72</v>
      </c>
      <c r="B82" s="35" t="s">
        <v>97</v>
      </c>
      <c r="C82" s="36">
        <v>0.25</v>
      </c>
      <c r="D82" s="36">
        <v>0.1</v>
      </c>
      <c r="E82" s="57">
        <f>'[1]пот.рем.вода'!Q80</f>
        <v>0</v>
      </c>
      <c r="F82" s="58">
        <f>C82+D82+E82</f>
        <v>0.35</v>
      </c>
      <c r="G82" s="36">
        <v>0.17</v>
      </c>
      <c r="H82" s="36">
        <v>0.1</v>
      </c>
      <c r="I82" s="57">
        <v>0</v>
      </c>
      <c r="J82" s="58">
        <f>G82+H82+I82</f>
        <v>0.27</v>
      </c>
      <c r="K82" s="39">
        <f>F82+J82</f>
        <v>0.62</v>
      </c>
      <c r="L82" s="36">
        <v>0.19</v>
      </c>
      <c r="M82" s="36">
        <v>0.1</v>
      </c>
      <c r="N82" s="57">
        <v>0.12</v>
      </c>
      <c r="O82" s="58">
        <f>L82+M82+N82</f>
        <v>0.41000000000000003</v>
      </c>
      <c r="P82" s="42"/>
      <c r="Q82" s="42"/>
      <c r="R82" s="57">
        <v>0</v>
      </c>
      <c r="S82" s="58">
        <f>P82+Q82+R82</f>
        <v>0</v>
      </c>
      <c r="T82" s="39">
        <f>F82+J82+O82+S82</f>
        <v>1.03</v>
      </c>
      <c r="U82" s="59">
        <v>0.73</v>
      </c>
      <c r="V82" s="60">
        <f>T82-U82</f>
        <v>0.30000000000000004</v>
      </c>
      <c r="W82" s="41"/>
      <c r="X82" s="42"/>
      <c r="Y82" s="42" t="s">
        <v>32</v>
      </c>
      <c r="Z82" s="61"/>
      <c r="AA82" s="61"/>
    </row>
    <row r="83" spans="1:27" ht="12.75">
      <c r="A83" s="34">
        <v>73</v>
      </c>
      <c r="B83" s="35" t="s">
        <v>98</v>
      </c>
      <c r="C83" s="36">
        <v>0.25</v>
      </c>
      <c r="D83" s="36">
        <v>0.1</v>
      </c>
      <c r="E83" s="57">
        <f>'[1]пот.рем.вода'!Q81</f>
        <v>0</v>
      </c>
      <c r="F83" s="58">
        <f>C83+D83+E83</f>
        <v>0.35</v>
      </c>
      <c r="G83" s="36">
        <v>0.17</v>
      </c>
      <c r="H83" s="36">
        <v>0.1</v>
      </c>
      <c r="I83" s="57">
        <v>0</v>
      </c>
      <c r="J83" s="58">
        <f>G83+H83+I83</f>
        <v>0.27</v>
      </c>
      <c r="K83" s="39">
        <f>F83+J83</f>
        <v>0.62</v>
      </c>
      <c r="L83" s="36">
        <v>0.19</v>
      </c>
      <c r="M83" s="36">
        <v>0.1</v>
      </c>
      <c r="N83" s="57">
        <v>0.07</v>
      </c>
      <c r="O83" s="58">
        <f>L83+M83+N83</f>
        <v>0.36000000000000004</v>
      </c>
      <c r="P83" s="36">
        <v>0.15</v>
      </c>
      <c r="Q83" s="36">
        <v>0.1</v>
      </c>
      <c r="R83" s="57">
        <v>0</v>
      </c>
      <c r="S83" s="58">
        <f>P83+Q83+R83</f>
        <v>0.25</v>
      </c>
      <c r="T83" s="39">
        <f>F83+J83+O83+S83</f>
        <v>1.23</v>
      </c>
      <c r="U83" s="59">
        <v>0.92</v>
      </c>
      <c r="V83" s="60">
        <f>T83-U83</f>
        <v>0.30999999999999994</v>
      </c>
      <c r="W83" s="41"/>
      <c r="X83" s="42"/>
      <c r="Y83" s="42"/>
      <c r="Z83" s="61"/>
      <c r="AA83" s="61"/>
    </row>
    <row r="84" spans="1:27" ht="12.75">
      <c r="A84" s="34">
        <v>74</v>
      </c>
      <c r="B84" s="35" t="s">
        <v>99</v>
      </c>
      <c r="C84" s="42"/>
      <c r="D84" s="36">
        <v>0.1</v>
      </c>
      <c r="E84" s="57">
        <f>'[1]пот.рем.вода'!Q82</f>
        <v>0</v>
      </c>
      <c r="F84" s="58">
        <f>C84+D84+E84</f>
        <v>0.1</v>
      </c>
      <c r="G84" s="36">
        <v>0.17</v>
      </c>
      <c r="H84" s="36">
        <v>0.1</v>
      </c>
      <c r="I84" s="57">
        <v>0</v>
      </c>
      <c r="J84" s="58">
        <f>G84+H84+I84</f>
        <v>0.27</v>
      </c>
      <c r="K84" s="39">
        <f>F84+J84</f>
        <v>0.37</v>
      </c>
      <c r="L84" s="36">
        <v>0.19</v>
      </c>
      <c r="M84" s="36">
        <v>0.1</v>
      </c>
      <c r="N84" s="57">
        <v>0</v>
      </c>
      <c r="O84" s="58">
        <f>L84+M84+N84</f>
        <v>0.29000000000000004</v>
      </c>
      <c r="P84" s="42"/>
      <c r="Q84" s="42"/>
      <c r="R84" s="57">
        <v>0</v>
      </c>
      <c r="S84" s="58">
        <f>P84+Q84+R84</f>
        <v>0</v>
      </c>
      <c r="T84" s="39">
        <f>F84+J84+O84+S84</f>
        <v>0.66</v>
      </c>
      <c r="U84" s="59">
        <v>0.43</v>
      </c>
      <c r="V84" s="60">
        <f>T84-U84</f>
        <v>0.23000000000000004</v>
      </c>
      <c r="W84" s="41" t="s">
        <v>35</v>
      </c>
      <c r="X84" s="42"/>
      <c r="Y84" s="42" t="s">
        <v>32</v>
      </c>
      <c r="Z84" s="61"/>
      <c r="AA84" s="61"/>
    </row>
    <row r="85" spans="1:27" ht="12.75">
      <c r="A85" s="34">
        <v>75</v>
      </c>
      <c r="B85" s="35" t="s">
        <v>100</v>
      </c>
      <c r="C85" s="36">
        <v>0.25</v>
      </c>
      <c r="D85" s="36">
        <v>0.1</v>
      </c>
      <c r="E85" s="57">
        <f>'[1]пот.рем.вода'!Q83</f>
        <v>0</v>
      </c>
      <c r="F85" s="58">
        <f>C85+D85+E85</f>
        <v>0.35</v>
      </c>
      <c r="G85" s="36">
        <v>0.17</v>
      </c>
      <c r="H85" s="36">
        <v>0.1</v>
      </c>
      <c r="I85" s="57">
        <v>0.01</v>
      </c>
      <c r="J85" s="58">
        <f>G85+H85+I85</f>
        <v>0.28</v>
      </c>
      <c r="K85" s="39">
        <f>F85+J85</f>
        <v>0.63</v>
      </c>
      <c r="L85" s="36">
        <v>0.19</v>
      </c>
      <c r="M85" s="36">
        <v>0.1</v>
      </c>
      <c r="N85" s="57">
        <v>0.02</v>
      </c>
      <c r="O85" s="58">
        <f>L85+M85+N85</f>
        <v>0.31000000000000005</v>
      </c>
      <c r="P85" s="36">
        <v>0.15</v>
      </c>
      <c r="Q85" s="36">
        <v>0.1</v>
      </c>
      <c r="R85" s="57">
        <v>0.004040421817156372</v>
      </c>
      <c r="S85" s="58">
        <f>P85+Q85+R85</f>
        <v>0.25404042181715636</v>
      </c>
      <c r="T85" s="39">
        <f>F85+J85+O85+S85</f>
        <v>1.1940404218171565</v>
      </c>
      <c r="U85" s="59">
        <v>0.93</v>
      </c>
      <c r="V85" s="60">
        <f>T85-U85</f>
        <v>0.2640404218171565</v>
      </c>
      <c r="W85" s="41"/>
      <c r="X85" s="42"/>
      <c r="Y85" s="42"/>
      <c r="Z85" s="61"/>
      <c r="AA85" s="61"/>
    </row>
    <row r="86" spans="1:27" ht="12.75">
      <c r="A86" s="34">
        <v>76</v>
      </c>
      <c r="B86" s="35" t="s">
        <v>101</v>
      </c>
      <c r="C86" s="36">
        <v>0.25</v>
      </c>
      <c r="D86" s="36">
        <v>0.1</v>
      </c>
      <c r="E86" s="57">
        <f>'[1]пот.рем.вода'!Q84</f>
        <v>0</v>
      </c>
      <c r="F86" s="58">
        <f>C86+D86+E86</f>
        <v>0.35</v>
      </c>
      <c r="G86" s="36">
        <v>0.17</v>
      </c>
      <c r="H86" s="36">
        <v>0.1</v>
      </c>
      <c r="I86" s="57">
        <v>0</v>
      </c>
      <c r="J86" s="58">
        <f>G86+H86+I86</f>
        <v>0.27</v>
      </c>
      <c r="K86" s="39">
        <f>F86+J86</f>
        <v>0.62</v>
      </c>
      <c r="L86" s="36">
        <v>0.19</v>
      </c>
      <c r="M86" s="36">
        <v>0.1</v>
      </c>
      <c r="N86" s="57">
        <v>0.06</v>
      </c>
      <c r="O86" s="58">
        <f>L86+M86+N86</f>
        <v>0.35000000000000003</v>
      </c>
      <c r="P86" s="42"/>
      <c r="Q86" s="42"/>
      <c r="R86" s="57">
        <v>0</v>
      </c>
      <c r="S86" s="58">
        <f>P86+Q86+R86</f>
        <v>0</v>
      </c>
      <c r="T86" s="39">
        <f>F86+J86+O86+S86</f>
        <v>0.97</v>
      </c>
      <c r="U86" s="59">
        <v>0.72</v>
      </c>
      <c r="V86" s="60">
        <f>T86-U86</f>
        <v>0.25</v>
      </c>
      <c r="W86" s="41"/>
      <c r="X86" s="42"/>
      <c r="Y86" s="42" t="s">
        <v>32</v>
      </c>
      <c r="Z86" s="61"/>
      <c r="AA86" s="61"/>
    </row>
    <row r="87" spans="1:27" ht="12.75">
      <c r="A87" s="34">
        <v>77</v>
      </c>
      <c r="B87" s="35" t="s">
        <v>102</v>
      </c>
      <c r="C87" s="36">
        <v>0.25</v>
      </c>
      <c r="D87" s="36">
        <v>0.1</v>
      </c>
      <c r="E87" s="57">
        <v>0.02</v>
      </c>
      <c r="F87" s="58">
        <f>C87+D87+E87</f>
        <v>0.37</v>
      </c>
      <c r="G87" s="36">
        <v>0.17</v>
      </c>
      <c r="H87" s="36">
        <v>0.1</v>
      </c>
      <c r="I87" s="57">
        <v>0</v>
      </c>
      <c r="J87" s="58">
        <f>G87+H87+I87</f>
        <v>0.27</v>
      </c>
      <c r="K87" s="39">
        <f>F87+J87</f>
        <v>0.64</v>
      </c>
      <c r="L87" s="36">
        <v>0.19</v>
      </c>
      <c r="M87" s="36">
        <v>0.1</v>
      </c>
      <c r="N87" s="57">
        <v>0.06</v>
      </c>
      <c r="O87" s="58">
        <f>L87+M87+N87</f>
        <v>0.35000000000000003</v>
      </c>
      <c r="P87" s="42"/>
      <c r="Q87" s="42"/>
      <c r="R87" s="57">
        <v>0</v>
      </c>
      <c r="S87" s="58">
        <f>P87+Q87+R87</f>
        <v>0</v>
      </c>
      <c r="T87" s="39">
        <f>F87+J87+O87+S87</f>
        <v>0.99</v>
      </c>
      <c r="U87" s="59">
        <v>0.68</v>
      </c>
      <c r="V87" s="60">
        <f>T87-U87</f>
        <v>0.30999999999999994</v>
      </c>
      <c r="W87" s="41"/>
      <c r="X87" s="42"/>
      <c r="Y87" s="42" t="s">
        <v>32</v>
      </c>
      <c r="Z87" s="61"/>
      <c r="AA87" s="61"/>
    </row>
    <row r="88" spans="1:27" ht="12.75">
      <c r="A88" s="34">
        <v>78</v>
      </c>
      <c r="B88" s="35" t="s">
        <v>103</v>
      </c>
      <c r="C88" s="36">
        <v>0.25</v>
      </c>
      <c r="D88" s="36">
        <v>0.1</v>
      </c>
      <c r="E88" s="57">
        <v>0.07</v>
      </c>
      <c r="F88" s="58">
        <f>C88+D88+E88</f>
        <v>0.42</v>
      </c>
      <c r="G88" s="36">
        <v>0.17</v>
      </c>
      <c r="H88" s="36">
        <v>0.1</v>
      </c>
      <c r="I88" s="57">
        <v>0.02</v>
      </c>
      <c r="J88" s="58">
        <f>G88+H88+I88</f>
        <v>0.29000000000000004</v>
      </c>
      <c r="K88" s="39">
        <f>F88+J88</f>
        <v>0.71</v>
      </c>
      <c r="L88" s="36">
        <v>0.19</v>
      </c>
      <c r="M88" s="36">
        <v>0.1</v>
      </c>
      <c r="N88" s="57">
        <v>0.09</v>
      </c>
      <c r="O88" s="58">
        <f>L88+M88+N88</f>
        <v>0.38</v>
      </c>
      <c r="P88" s="36">
        <v>0.15</v>
      </c>
      <c r="Q88" s="36">
        <v>0.1</v>
      </c>
      <c r="R88" s="57">
        <v>0.08</v>
      </c>
      <c r="S88" s="58">
        <f>P88+Q88+R88</f>
        <v>0.33</v>
      </c>
      <c r="T88" s="39">
        <f>F88+J88+O88+S88</f>
        <v>1.42</v>
      </c>
      <c r="U88" s="59">
        <v>0.99</v>
      </c>
      <c r="V88" s="60">
        <f>T88-U88</f>
        <v>0.42999999999999994</v>
      </c>
      <c r="W88" s="41"/>
      <c r="X88" s="42"/>
      <c r="Y88" s="42"/>
      <c r="Z88" s="61"/>
      <c r="AA88" s="61"/>
    </row>
    <row r="89" spans="1:27" ht="12.75">
      <c r="A89" s="34">
        <v>79</v>
      </c>
      <c r="B89" s="35" t="s">
        <v>104</v>
      </c>
      <c r="C89" s="36">
        <v>0.25</v>
      </c>
      <c r="D89" s="36">
        <v>0.1</v>
      </c>
      <c r="E89" s="57">
        <v>0.05</v>
      </c>
      <c r="F89" s="58">
        <f>C89+D89+E89</f>
        <v>0.39999999999999997</v>
      </c>
      <c r="G89" s="36">
        <v>0.17</v>
      </c>
      <c r="H89" s="36">
        <v>0.1</v>
      </c>
      <c r="I89" s="57">
        <v>0.08</v>
      </c>
      <c r="J89" s="58">
        <f>G89+H89+I89</f>
        <v>0.35000000000000003</v>
      </c>
      <c r="K89" s="39">
        <f>F89+J89</f>
        <v>0.75</v>
      </c>
      <c r="L89" s="36">
        <v>0.19</v>
      </c>
      <c r="M89" s="36">
        <v>0.1</v>
      </c>
      <c r="N89" s="57">
        <v>0.39</v>
      </c>
      <c r="O89" s="58">
        <f>L89+M89+N89</f>
        <v>0.68</v>
      </c>
      <c r="P89" s="42"/>
      <c r="Q89" s="42"/>
      <c r="R89" s="57">
        <v>0</v>
      </c>
      <c r="S89" s="58">
        <f>P89+Q89+R89</f>
        <v>0</v>
      </c>
      <c r="T89" s="39">
        <f>F89+J89+O89+S89</f>
        <v>1.4300000000000002</v>
      </c>
      <c r="U89" s="59">
        <v>1.09</v>
      </c>
      <c r="V89" s="60">
        <f>T89-U89</f>
        <v>0.3400000000000001</v>
      </c>
      <c r="W89" s="41"/>
      <c r="X89" s="42"/>
      <c r="Y89" s="42" t="s">
        <v>32</v>
      </c>
      <c r="Z89" s="61"/>
      <c r="AA89" s="61"/>
    </row>
    <row r="90" spans="1:27" ht="12.75">
      <c r="A90" s="34">
        <v>80</v>
      </c>
      <c r="B90" s="35" t="s">
        <v>105</v>
      </c>
      <c r="C90" s="36">
        <v>0.25</v>
      </c>
      <c r="D90" s="36">
        <v>0.1</v>
      </c>
      <c r="E90" s="57">
        <f>'[1]пот.рем.вода'!Q88</f>
        <v>0</v>
      </c>
      <c r="F90" s="58">
        <f>C90+D90+E90</f>
        <v>0.35</v>
      </c>
      <c r="G90" s="36">
        <v>0.17</v>
      </c>
      <c r="H90" s="36">
        <v>0.1</v>
      </c>
      <c r="I90" s="57">
        <v>0</v>
      </c>
      <c r="J90" s="58">
        <f>G90+H90+I90</f>
        <v>0.27</v>
      </c>
      <c r="K90" s="39">
        <f>F90+J90</f>
        <v>0.62</v>
      </c>
      <c r="L90" s="36">
        <v>0.19</v>
      </c>
      <c r="M90" s="36">
        <v>0.1</v>
      </c>
      <c r="N90" s="57">
        <v>0</v>
      </c>
      <c r="O90" s="58">
        <f>L90+M90+N90</f>
        <v>0.29000000000000004</v>
      </c>
      <c r="P90" s="42"/>
      <c r="Q90" s="42"/>
      <c r="R90" s="57">
        <v>0</v>
      </c>
      <c r="S90" s="58">
        <f>P90+Q90+R90</f>
        <v>0</v>
      </c>
      <c r="T90" s="39">
        <f>F90+J90+O90+S90</f>
        <v>0.91</v>
      </c>
      <c r="U90" s="59">
        <v>0.67</v>
      </c>
      <c r="V90" s="60">
        <f>T90-U90</f>
        <v>0.24</v>
      </c>
      <c r="W90" s="41"/>
      <c r="X90" s="42"/>
      <c r="Y90" s="42" t="s">
        <v>32</v>
      </c>
      <c r="Z90" s="61"/>
      <c r="AA90" s="61"/>
    </row>
    <row r="91" spans="1:27" ht="12.75">
      <c r="A91" s="34">
        <v>81</v>
      </c>
      <c r="B91" s="35" t="s">
        <v>106</v>
      </c>
      <c r="C91" s="36">
        <v>0.25</v>
      </c>
      <c r="D91" s="36">
        <v>0.1</v>
      </c>
      <c r="E91" s="57">
        <v>0.06</v>
      </c>
      <c r="F91" s="58">
        <f>C91+D91+E91</f>
        <v>0.41</v>
      </c>
      <c r="G91" s="36">
        <v>0.17</v>
      </c>
      <c r="H91" s="36">
        <v>0.1</v>
      </c>
      <c r="I91" s="57">
        <v>0.02</v>
      </c>
      <c r="J91" s="58">
        <f>G91+H91+I91</f>
        <v>0.29000000000000004</v>
      </c>
      <c r="K91" s="39">
        <f>F91+J91</f>
        <v>0.7</v>
      </c>
      <c r="L91" s="36">
        <v>0.19</v>
      </c>
      <c r="M91" s="36">
        <v>0.1</v>
      </c>
      <c r="N91" s="57">
        <v>0.28</v>
      </c>
      <c r="O91" s="58">
        <f>L91+M91+N91</f>
        <v>0.5700000000000001</v>
      </c>
      <c r="P91" s="36">
        <v>0.15</v>
      </c>
      <c r="Q91" s="36">
        <v>0.1</v>
      </c>
      <c r="R91" s="57">
        <v>0.04</v>
      </c>
      <c r="S91" s="58">
        <f>P91+Q91+R91</f>
        <v>0.29</v>
      </c>
      <c r="T91" s="39">
        <f>F91+J91+O91+S91</f>
        <v>1.56</v>
      </c>
      <c r="U91" s="59">
        <v>0.9</v>
      </c>
      <c r="V91" s="60">
        <f>T91-U91</f>
        <v>0.66</v>
      </c>
      <c r="W91" s="41"/>
      <c r="X91" s="42"/>
      <c r="Y91" s="42"/>
      <c r="Z91" s="61"/>
      <c r="AA91" s="61"/>
    </row>
    <row r="92" spans="1:27" ht="12.75">
      <c r="A92" s="34">
        <v>82</v>
      </c>
      <c r="B92" s="35" t="s">
        <v>107</v>
      </c>
      <c r="C92" s="36">
        <v>0.25</v>
      </c>
      <c r="D92" s="36">
        <v>0.1</v>
      </c>
      <c r="E92" s="57">
        <v>0.19</v>
      </c>
      <c r="F92" s="58">
        <f>C92+D92+E92</f>
        <v>0.54</v>
      </c>
      <c r="G92" s="36">
        <v>0.17</v>
      </c>
      <c r="H92" s="36">
        <v>0.1</v>
      </c>
      <c r="I92" s="57">
        <v>0.01</v>
      </c>
      <c r="J92" s="58">
        <f>G92+H92+I92</f>
        <v>0.28</v>
      </c>
      <c r="K92" s="39">
        <f>F92+J92</f>
        <v>0.8200000000000001</v>
      </c>
      <c r="L92" s="36">
        <v>0.19</v>
      </c>
      <c r="M92" s="36">
        <v>0.1</v>
      </c>
      <c r="N92" s="57">
        <v>0.23</v>
      </c>
      <c r="O92" s="58">
        <f>L92+M92+N92</f>
        <v>0.52</v>
      </c>
      <c r="P92" s="36">
        <v>0.15</v>
      </c>
      <c r="Q92" s="36">
        <v>0.1</v>
      </c>
      <c r="R92" s="57">
        <v>0.08</v>
      </c>
      <c r="S92" s="58">
        <f>P92+Q92+R92</f>
        <v>0.33</v>
      </c>
      <c r="T92" s="39">
        <f>F92+J92+O92+S92</f>
        <v>1.6700000000000002</v>
      </c>
      <c r="U92" s="59">
        <v>0.9</v>
      </c>
      <c r="V92" s="60">
        <f>T92-U92</f>
        <v>0.7700000000000001</v>
      </c>
      <c r="W92" s="41"/>
      <c r="X92" s="42"/>
      <c r="Y92" s="42"/>
      <c r="Z92" s="61"/>
      <c r="AA92" s="61"/>
    </row>
    <row r="93" spans="1:27" ht="12.75">
      <c r="A93" s="34">
        <v>83</v>
      </c>
      <c r="B93" s="35" t="s">
        <v>108</v>
      </c>
      <c r="C93" s="36">
        <v>0.25</v>
      </c>
      <c r="D93" s="36">
        <v>0.1</v>
      </c>
      <c r="E93" s="57">
        <v>0.02</v>
      </c>
      <c r="F93" s="58">
        <f>C93+D93+E93</f>
        <v>0.37</v>
      </c>
      <c r="G93" s="36">
        <v>0.17</v>
      </c>
      <c r="H93" s="36">
        <v>0.1</v>
      </c>
      <c r="I93" s="57">
        <v>0.02</v>
      </c>
      <c r="J93" s="58">
        <f>G93+H93+I93</f>
        <v>0.29000000000000004</v>
      </c>
      <c r="K93" s="39">
        <f>F93+J93</f>
        <v>0.66</v>
      </c>
      <c r="L93" s="36">
        <v>0.19</v>
      </c>
      <c r="M93" s="36">
        <v>0.1</v>
      </c>
      <c r="N93" s="57">
        <v>0.12</v>
      </c>
      <c r="O93" s="58">
        <f>L93+M93+N93</f>
        <v>0.41000000000000003</v>
      </c>
      <c r="P93" s="42"/>
      <c r="Q93" s="62"/>
      <c r="R93" s="57">
        <v>0</v>
      </c>
      <c r="S93" s="58">
        <f>P93+Q93+R93</f>
        <v>0</v>
      </c>
      <c r="T93" s="39">
        <f>F93+J93+O93+S93</f>
        <v>1.07</v>
      </c>
      <c r="U93" s="59">
        <v>0.73</v>
      </c>
      <c r="V93" s="60">
        <f>T93-U93</f>
        <v>0.3400000000000001</v>
      </c>
      <c r="W93" s="41"/>
      <c r="X93" s="42"/>
      <c r="Y93" s="42" t="s">
        <v>32</v>
      </c>
      <c r="Z93" s="61"/>
      <c r="AA93" s="61"/>
    </row>
    <row r="94" spans="1:27" ht="12.75">
      <c r="A94" s="34">
        <v>84</v>
      </c>
      <c r="B94" s="35" t="s">
        <v>109</v>
      </c>
      <c r="C94" s="36">
        <v>0.25</v>
      </c>
      <c r="D94" s="36">
        <v>0.1</v>
      </c>
      <c r="E94" s="57">
        <v>0.03</v>
      </c>
      <c r="F94" s="58">
        <f>C94+D94+E94</f>
        <v>0.38</v>
      </c>
      <c r="G94" s="36">
        <v>0.17</v>
      </c>
      <c r="H94" s="36">
        <v>0.1</v>
      </c>
      <c r="I94" s="57">
        <v>0.02</v>
      </c>
      <c r="J94" s="58">
        <f>G94+H94+I94</f>
        <v>0.29000000000000004</v>
      </c>
      <c r="K94" s="39">
        <f>F94+J94</f>
        <v>0.67</v>
      </c>
      <c r="L94" s="36">
        <v>0.19</v>
      </c>
      <c r="M94" s="36">
        <v>0.1</v>
      </c>
      <c r="N94" s="57">
        <v>0.25</v>
      </c>
      <c r="O94" s="58">
        <f>L94+M94+N94</f>
        <v>0.54</v>
      </c>
      <c r="P94" s="36">
        <v>0.15</v>
      </c>
      <c r="Q94" s="36">
        <v>0.1</v>
      </c>
      <c r="R94" s="57">
        <v>0.09</v>
      </c>
      <c r="S94" s="58">
        <f>P94+Q94+R94</f>
        <v>0.33999999999999997</v>
      </c>
      <c r="T94" s="39">
        <f>F94+J94+O94+S94</f>
        <v>1.5499999999999998</v>
      </c>
      <c r="U94" s="59">
        <v>0.93</v>
      </c>
      <c r="V94" s="60">
        <f>T94-U94</f>
        <v>0.6199999999999998</v>
      </c>
      <c r="W94" s="41"/>
      <c r="X94" s="42"/>
      <c r="Y94" s="42"/>
      <c r="Z94" s="61"/>
      <c r="AA94" s="61"/>
    </row>
    <row r="95" spans="1:27" ht="12.75">
      <c r="A95" s="34">
        <v>85</v>
      </c>
      <c r="B95" s="35" t="s">
        <v>110</v>
      </c>
      <c r="C95" s="36">
        <v>0.25</v>
      </c>
      <c r="D95" s="36">
        <v>0.1</v>
      </c>
      <c r="E95" s="57">
        <v>0.04</v>
      </c>
      <c r="F95" s="58">
        <f>C95+D95+E95</f>
        <v>0.38999999999999996</v>
      </c>
      <c r="G95" s="36">
        <v>0.17</v>
      </c>
      <c r="H95" s="36">
        <v>0.1</v>
      </c>
      <c r="I95" s="57">
        <v>0.02</v>
      </c>
      <c r="J95" s="58">
        <f>G95+H95+I95</f>
        <v>0.29000000000000004</v>
      </c>
      <c r="K95" s="39">
        <f>F95+J95</f>
        <v>0.6799999999999999</v>
      </c>
      <c r="L95" s="36">
        <v>0.19</v>
      </c>
      <c r="M95" s="36">
        <v>0.1</v>
      </c>
      <c r="N95" s="57">
        <v>0.15</v>
      </c>
      <c r="O95" s="58">
        <f>L95+M95+N95</f>
        <v>0.44000000000000006</v>
      </c>
      <c r="P95" s="36">
        <v>0.15</v>
      </c>
      <c r="Q95" s="36">
        <v>0.1</v>
      </c>
      <c r="R95" s="57">
        <v>0.06</v>
      </c>
      <c r="S95" s="58">
        <f>P95+Q95+R95</f>
        <v>0.31</v>
      </c>
      <c r="T95" s="39">
        <f>F95+J95+O95+S95</f>
        <v>1.4300000000000002</v>
      </c>
      <c r="U95" s="59">
        <v>0.95</v>
      </c>
      <c r="V95" s="60">
        <f>T95-U95</f>
        <v>0.4800000000000002</v>
      </c>
      <c r="W95" s="41"/>
      <c r="X95" s="42"/>
      <c r="Y95" s="42"/>
      <c r="Z95" s="61"/>
      <c r="AA95" s="61"/>
    </row>
    <row r="96" spans="1:27" ht="12.75">
      <c r="A96" s="34">
        <v>86</v>
      </c>
      <c r="B96" s="35" t="s">
        <v>111</v>
      </c>
      <c r="C96" s="36">
        <v>0.25</v>
      </c>
      <c r="D96" s="36">
        <v>0.1</v>
      </c>
      <c r="E96" s="57">
        <v>0.01</v>
      </c>
      <c r="F96" s="58">
        <f>C96+D96+E96</f>
        <v>0.36</v>
      </c>
      <c r="G96" s="36">
        <v>0.17</v>
      </c>
      <c r="H96" s="36">
        <v>0.1</v>
      </c>
      <c r="I96" s="57">
        <v>0</v>
      </c>
      <c r="J96" s="58">
        <f>G96+H96+I96</f>
        <v>0.27</v>
      </c>
      <c r="K96" s="39">
        <f>F96+J96</f>
        <v>0.63</v>
      </c>
      <c r="L96" s="36">
        <v>0.19</v>
      </c>
      <c r="M96" s="36">
        <v>0.1</v>
      </c>
      <c r="N96" s="57">
        <v>0.06</v>
      </c>
      <c r="O96" s="58">
        <f>L96+M96+N96</f>
        <v>0.35000000000000003</v>
      </c>
      <c r="P96" s="36">
        <v>0.15</v>
      </c>
      <c r="Q96" s="36">
        <v>0.1</v>
      </c>
      <c r="R96" s="57">
        <v>0</v>
      </c>
      <c r="S96" s="58">
        <f>P96+Q96+R96</f>
        <v>0.25</v>
      </c>
      <c r="T96" s="39">
        <f>F96+J96+O96+S96</f>
        <v>1.23</v>
      </c>
      <c r="U96" s="59">
        <v>0.84</v>
      </c>
      <c r="V96" s="60">
        <f>T96-U96</f>
        <v>0.39</v>
      </c>
      <c r="W96" s="41"/>
      <c r="X96" s="42"/>
      <c r="Y96" s="42"/>
      <c r="Z96" s="61"/>
      <c r="AA96" s="61"/>
    </row>
    <row r="97" spans="1:27" ht="12.75">
      <c r="A97" s="34">
        <v>87</v>
      </c>
      <c r="B97" s="35" t="s">
        <v>112</v>
      </c>
      <c r="C97" s="36">
        <v>0.25</v>
      </c>
      <c r="D97" s="36">
        <v>0.1</v>
      </c>
      <c r="E97" s="57">
        <v>0.02</v>
      </c>
      <c r="F97" s="58">
        <f>C97+D97+E97</f>
        <v>0.37</v>
      </c>
      <c r="G97" s="36">
        <v>0.17</v>
      </c>
      <c r="H97" s="36">
        <v>0.1</v>
      </c>
      <c r="I97" s="57">
        <v>0.01</v>
      </c>
      <c r="J97" s="58">
        <f>G97+H97+I97</f>
        <v>0.28</v>
      </c>
      <c r="K97" s="39">
        <f>F97+J97</f>
        <v>0.65</v>
      </c>
      <c r="L97" s="36">
        <v>0.19</v>
      </c>
      <c r="M97" s="36">
        <v>0.1</v>
      </c>
      <c r="N97" s="57">
        <v>0.18</v>
      </c>
      <c r="O97" s="58">
        <f>L97+M97+N97</f>
        <v>0.47000000000000003</v>
      </c>
      <c r="P97" s="36">
        <v>0.15</v>
      </c>
      <c r="Q97" s="36">
        <v>0.1</v>
      </c>
      <c r="R97" s="57">
        <v>0.08</v>
      </c>
      <c r="S97" s="58">
        <f>P97+Q97+R97</f>
        <v>0.33</v>
      </c>
      <c r="T97" s="39">
        <f>F97+J97+O97+S97</f>
        <v>1.4500000000000002</v>
      </c>
      <c r="U97" s="59">
        <v>0.78</v>
      </c>
      <c r="V97" s="60">
        <f>T97-U97</f>
        <v>0.6700000000000002</v>
      </c>
      <c r="W97" s="41"/>
      <c r="X97" s="42"/>
      <c r="Y97" s="42"/>
      <c r="Z97" s="61"/>
      <c r="AA97" s="61"/>
    </row>
    <row r="98" spans="1:27" ht="12.75">
      <c r="A98" s="34">
        <v>88</v>
      </c>
      <c r="B98" s="45" t="s">
        <v>113</v>
      </c>
      <c r="C98" s="42"/>
      <c r="D98" s="36"/>
      <c r="E98" s="57">
        <f>'[1]пот.рем.вода'!Q96</f>
        <v>0</v>
      </c>
      <c r="F98" s="58">
        <f>C98+D98+E98</f>
        <v>0</v>
      </c>
      <c r="G98" s="62">
        <v>0</v>
      </c>
      <c r="H98" s="42">
        <v>0</v>
      </c>
      <c r="I98" s="57">
        <v>0</v>
      </c>
      <c r="J98" s="58">
        <f>G98+H98+I98</f>
        <v>0</v>
      </c>
      <c r="K98" s="39">
        <f>F98+J98</f>
        <v>0</v>
      </c>
      <c r="L98" s="36">
        <v>0.19</v>
      </c>
      <c r="M98" s="36">
        <v>0.1</v>
      </c>
      <c r="N98" s="57">
        <v>0</v>
      </c>
      <c r="O98" s="58">
        <f>L98+M98+N98</f>
        <v>0.29000000000000004</v>
      </c>
      <c r="P98" s="42"/>
      <c r="Q98" s="42"/>
      <c r="R98" s="57">
        <v>0</v>
      </c>
      <c r="S98" s="58">
        <f>P98+Q98+R98</f>
        <v>0</v>
      </c>
      <c r="T98" s="39">
        <f>F98+J98+O98+S98</f>
        <v>0.29000000000000004</v>
      </c>
      <c r="U98" s="59">
        <v>0.21</v>
      </c>
      <c r="V98" s="60">
        <f>T98-U98</f>
        <v>0.08000000000000004</v>
      </c>
      <c r="W98" s="41" t="s">
        <v>35</v>
      </c>
      <c r="X98" s="42"/>
      <c r="Y98" s="42" t="s">
        <v>32</v>
      </c>
      <c r="Z98" s="61" t="s">
        <v>286</v>
      </c>
      <c r="AA98" s="61" t="s">
        <v>287</v>
      </c>
    </row>
    <row r="99" spans="1:27" ht="12.75">
      <c r="A99" s="34">
        <v>89</v>
      </c>
      <c r="B99" s="35" t="s">
        <v>114</v>
      </c>
      <c r="C99" s="42"/>
      <c r="D99" s="36"/>
      <c r="E99" s="57">
        <f>'[1]пот.рем.вода'!Q97</f>
        <v>0</v>
      </c>
      <c r="F99" s="58">
        <f>C99+D99+E99</f>
        <v>0</v>
      </c>
      <c r="G99" s="62">
        <v>0</v>
      </c>
      <c r="H99" s="42">
        <v>0</v>
      </c>
      <c r="I99" s="57">
        <v>0</v>
      </c>
      <c r="J99" s="58">
        <f>G99+H99+I99</f>
        <v>0</v>
      </c>
      <c r="K99" s="39">
        <f>F99+J99</f>
        <v>0</v>
      </c>
      <c r="L99" s="36">
        <v>0.19</v>
      </c>
      <c r="M99" s="36">
        <v>0.1</v>
      </c>
      <c r="N99" s="57">
        <v>0</v>
      </c>
      <c r="O99" s="58">
        <f>L99+M99+N99</f>
        <v>0.29000000000000004</v>
      </c>
      <c r="P99" s="42"/>
      <c r="Q99" s="42"/>
      <c r="R99" s="57">
        <v>0</v>
      </c>
      <c r="S99" s="58">
        <f>P99+Q99+R99</f>
        <v>0</v>
      </c>
      <c r="T99" s="39">
        <f>F99+J99+O99+S99</f>
        <v>0.29000000000000004</v>
      </c>
      <c r="U99" s="59">
        <v>0.21</v>
      </c>
      <c r="V99" s="60">
        <f>T99-U99</f>
        <v>0.08000000000000004</v>
      </c>
      <c r="W99" s="41" t="s">
        <v>35</v>
      </c>
      <c r="X99" s="42"/>
      <c r="Y99" s="42" t="s">
        <v>32</v>
      </c>
      <c r="Z99" s="61"/>
      <c r="AA99" s="61"/>
    </row>
    <row r="100" spans="1:27" ht="12.75">
      <c r="A100" s="34">
        <v>90</v>
      </c>
      <c r="B100" s="45" t="s">
        <v>115</v>
      </c>
      <c r="C100" s="42"/>
      <c r="D100" s="36"/>
      <c r="E100" s="57">
        <f>'[1]пот.рем.вода'!Q98</f>
        <v>0</v>
      </c>
      <c r="F100" s="58">
        <f>C100+D100+E100</f>
        <v>0</v>
      </c>
      <c r="G100" s="62">
        <v>0</v>
      </c>
      <c r="H100" s="42">
        <v>0</v>
      </c>
      <c r="I100" s="57">
        <v>0</v>
      </c>
      <c r="J100" s="58">
        <f>G100+H100+I100</f>
        <v>0</v>
      </c>
      <c r="K100" s="39">
        <f>F100+J100</f>
        <v>0</v>
      </c>
      <c r="L100" s="36">
        <v>0.19</v>
      </c>
      <c r="M100" s="36">
        <v>0.1</v>
      </c>
      <c r="N100" s="57">
        <v>0</v>
      </c>
      <c r="O100" s="58">
        <f>L100+M100+N100</f>
        <v>0.29000000000000004</v>
      </c>
      <c r="P100" s="42"/>
      <c r="Q100" s="42"/>
      <c r="R100" s="57">
        <v>0</v>
      </c>
      <c r="S100" s="58">
        <f>P100+Q100+R100</f>
        <v>0</v>
      </c>
      <c r="T100" s="39">
        <f>F100+J100+O100+S100</f>
        <v>0.29000000000000004</v>
      </c>
      <c r="U100" s="59">
        <v>0.21</v>
      </c>
      <c r="V100" s="60">
        <f>T100-U100</f>
        <v>0.08000000000000004</v>
      </c>
      <c r="W100" s="41" t="s">
        <v>35</v>
      </c>
      <c r="X100" s="42"/>
      <c r="Y100" s="42" t="s">
        <v>32</v>
      </c>
      <c r="Z100" s="61"/>
      <c r="AA100" s="61"/>
    </row>
    <row r="101" spans="1:27" ht="12.75">
      <c r="A101" s="34">
        <v>91</v>
      </c>
      <c r="B101" s="45" t="s">
        <v>116</v>
      </c>
      <c r="C101" s="42"/>
      <c r="D101" s="36"/>
      <c r="E101" s="57">
        <f>'[1]пот.рем.вода'!Q99</f>
        <v>0</v>
      </c>
      <c r="F101" s="58">
        <f>C101+D101+E101</f>
        <v>0</v>
      </c>
      <c r="G101" s="62">
        <v>0</v>
      </c>
      <c r="H101" s="42">
        <v>0</v>
      </c>
      <c r="I101" s="57">
        <v>0</v>
      </c>
      <c r="J101" s="58">
        <f>G101+H101+I101</f>
        <v>0</v>
      </c>
      <c r="K101" s="39">
        <f>F101+J101</f>
        <v>0</v>
      </c>
      <c r="L101" s="36">
        <v>0.19</v>
      </c>
      <c r="M101" s="36">
        <v>0.1</v>
      </c>
      <c r="N101" s="57">
        <v>0</v>
      </c>
      <c r="O101" s="58">
        <f>L101+M101+N101</f>
        <v>0.29000000000000004</v>
      </c>
      <c r="P101" s="42"/>
      <c r="Q101" s="42"/>
      <c r="R101" s="57">
        <v>0</v>
      </c>
      <c r="S101" s="58">
        <f>P101+Q101+R101</f>
        <v>0</v>
      </c>
      <c r="T101" s="39">
        <f>F101+J101+O101+S101</f>
        <v>0.29000000000000004</v>
      </c>
      <c r="U101" s="59">
        <v>0.21</v>
      </c>
      <c r="V101" s="60">
        <f>T101-U101</f>
        <v>0.08000000000000004</v>
      </c>
      <c r="W101" s="41" t="s">
        <v>35</v>
      </c>
      <c r="X101" s="42"/>
      <c r="Y101" s="42" t="s">
        <v>32</v>
      </c>
      <c r="Z101" s="61"/>
      <c r="AA101" s="61"/>
    </row>
    <row r="102" spans="1:27" ht="12.75">
      <c r="A102" s="34">
        <v>92</v>
      </c>
      <c r="B102" s="45" t="s">
        <v>117</v>
      </c>
      <c r="C102" s="42"/>
      <c r="D102" s="36"/>
      <c r="E102" s="57">
        <f>'[1]пот.рем.вода'!Q100</f>
        <v>0</v>
      </c>
      <c r="F102" s="58">
        <f>C102+D102+E102</f>
        <v>0</v>
      </c>
      <c r="G102" s="62">
        <v>0</v>
      </c>
      <c r="H102" s="42">
        <v>0</v>
      </c>
      <c r="I102" s="57">
        <v>0</v>
      </c>
      <c r="J102" s="58">
        <f>G102+H102+I102</f>
        <v>0</v>
      </c>
      <c r="K102" s="39">
        <f>F102+J102</f>
        <v>0</v>
      </c>
      <c r="L102" s="36">
        <v>0.19</v>
      </c>
      <c r="M102" s="36">
        <v>0.1</v>
      </c>
      <c r="N102" s="57">
        <v>0</v>
      </c>
      <c r="O102" s="58">
        <f>L102+M102+N102</f>
        <v>0.29000000000000004</v>
      </c>
      <c r="P102" s="42"/>
      <c r="Q102" s="42"/>
      <c r="R102" s="57">
        <v>0</v>
      </c>
      <c r="S102" s="58">
        <f>P102+Q102+R102</f>
        <v>0</v>
      </c>
      <c r="T102" s="39">
        <f>F102+J102+O102+S102</f>
        <v>0.29000000000000004</v>
      </c>
      <c r="U102" s="59">
        <v>0.21</v>
      </c>
      <c r="V102" s="60">
        <f>T102-U102</f>
        <v>0.08000000000000004</v>
      </c>
      <c r="W102" s="41" t="s">
        <v>35</v>
      </c>
      <c r="X102" s="42"/>
      <c r="Y102" s="42" t="s">
        <v>32</v>
      </c>
      <c r="Z102" s="61"/>
      <c r="AA102" s="61"/>
    </row>
    <row r="103" spans="1:27" ht="12.75">
      <c r="A103" s="34">
        <v>93</v>
      </c>
      <c r="B103" s="45" t="s">
        <v>118</v>
      </c>
      <c r="C103" s="42"/>
      <c r="D103" s="36"/>
      <c r="E103" s="57">
        <f>'[1]пот.рем.вода'!Q101</f>
        <v>0</v>
      </c>
      <c r="F103" s="58">
        <f>C103+D103+E103</f>
        <v>0</v>
      </c>
      <c r="G103" s="62">
        <v>0</v>
      </c>
      <c r="H103" s="42">
        <v>0</v>
      </c>
      <c r="I103" s="57">
        <v>0</v>
      </c>
      <c r="J103" s="58">
        <f>G103+H103+I103</f>
        <v>0</v>
      </c>
      <c r="K103" s="39">
        <f>F103+J103</f>
        <v>0</v>
      </c>
      <c r="L103" s="36">
        <v>0.19</v>
      </c>
      <c r="M103" s="36">
        <v>0.1</v>
      </c>
      <c r="N103" s="57">
        <v>0</v>
      </c>
      <c r="O103" s="58">
        <f>L103+M103+N103</f>
        <v>0.29000000000000004</v>
      </c>
      <c r="P103" s="42"/>
      <c r="Q103" s="42"/>
      <c r="R103" s="57">
        <v>0</v>
      </c>
      <c r="S103" s="58">
        <f>P103+Q103+R103</f>
        <v>0</v>
      </c>
      <c r="T103" s="39">
        <f>F103+J103+O103+S103</f>
        <v>0.29000000000000004</v>
      </c>
      <c r="U103" s="59">
        <v>0.21</v>
      </c>
      <c r="V103" s="60">
        <f>T103-U103</f>
        <v>0.08000000000000004</v>
      </c>
      <c r="W103" s="41" t="s">
        <v>35</v>
      </c>
      <c r="X103" s="42"/>
      <c r="Y103" s="42" t="s">
        <v>32</v>
      </c>
      <c r="Z103" s="61"/>
      <c r="AA103" s="61"/>
    </row>
    <row r="104" spans="1:27" ht="12.75">
      <c r="A104" s="34">
        <v>94</v>
      </c>
      <c r="B104" s="45" t="s">
        <v>119</v>
      </c>
      <c r="C104" s="42"/>
      <c r="D104" s="36"/>
      <c r="E104" s="57">
        <f>'[1]пот.рем.вода'!Q102</f>
        <v>0</v>
      </c>
      <c r="F104" s="58">
        <f>C104+D104+E104</f>
        <v>0</v>
      </c>
      <c r="G104" s="62">
        <v>0</v>
      </c>
      <c r="H104" s="42">
        <v>0</v>
      </c>
      <c r="I104" s="57">
        <v>0</v>
      </c>
      <c r="J104" s="58">
        <f>G104+H104+I104</f>
        <v>0</v>
      </c>
      <c r="K104" s="39">
        <f>F104+J104</f>
        <v>0</v>
      </c>
      <c r="L104" s="36">
        <v>0.19</v>
      </c>
      <c r="M104" s="36">
        <v>0.1</v>
      </c>
      <c r="N104" s="57">
        <v>0</v>
      </c>
      <c r="O104" s="58">
        <f>L104+M104+N104</f>
        <v>0.29000000000000004</v>
      </c>
      <c r="P104" s="42"/>
      <c r="Q104" s="42"/>
      <c r="R104" s="57">
        <v>0</v>
      </c>
      <c r="S104" s="58">
        <f>P104+Q104+R104</f>
        <v>0</v>
      </c>
      <c r="T104" s="39">
        <f>F104+J104+O104+S104</f>
        <v>0.29000000000000004</v>
      </c>
      <c r="U104" s="59">
        <v>0.21</v>
      </c>
      <c r="V104" s="60">
        <f>T104-U104</f>
        <v>0.08000000000000004</v>
      </c>
      <c r="W104" s="41" t="s">
        <v>35</v>
      </c>
      <c r="X104" s="42"/>
      <c r="Y104" s="42" t="s">
        <v>32</v>
      </c>
      <c r="Z104" s="61"/>
      <c r="AA104" s="61"/>
    </row>
    <row r="105" spans="1:27" ht="12.75">
      <c r="A105" s="34">
        <v>95</v>
      </c>
      <c r="B105" s="35" t="s">
        <v>120</v>
      </c>
      <c r="C105" s="42"/>
      <c r="D105" s="36">
        <v>0.1</v>
      </c>
      <c r="E105" s="57">
        <f>'[1]пот.рем.вода'!Q103</f>
        <v>0</v>
      </c>
      <c r="F105" s="58">
        <f>C105+D105+E105</f>
        <v>0.1</v>
      </c>
      <c r="G105" s="36">
        <v>0.17</v>
      </c>
      <c r="H105" s="36">
        <v>0.1</v>
      </c>
      <c r="I105" s="57">
        <v>0</v>
      </c>
      <c r="J105" s="58">
        <f>G105+H105+I105</f>
        <v>0.27</v>
      </c>
      <c r="K105" s="39">
        <f>F105+J105</f>
        <v>0.37</v>
      </c>
      <c r="L105" s="36">
        <v>0.19</v>
      </c>
      <c r="M105" s="36">
        <v>0.1</v>
      </c>
      <c r="N105" s="57">
        <v>0</v>
      </c>
      <c r="O105" s="58">
        <f>L105+M105+N105</f>
        <v>0.29000000000000004</v>
      </c>
      <c r="P105" s="42"/>
      <c r="Q105" s="42"/>
      <c r="R105" s="57">
        <v>0</v>
      </c>
      <c r="S105" s="58">
        <f>P105+Q105+R105</f>
        <v>0</v>
      </c>
      <c r="T105" s="39">
        <f>F105+J105+O105+S105</f>
        <v>0.66</v>
      </c>
      <c r="U105" s="59">
        <v>0.43</v>
      </c>
      <c r="V105" s="60">
        <f>T105-U105</f>
        <v>0.23000000000000004</v>
      </c>
      <c r="W105" s="41" t="s">
        <v>35</v>
      </c>
      <c r="X105" s="42"/>
      <c r="Y105" s="42" t="s">
        <v>32</v>
      </c>
      <c r="Z105" s="61"/>
      <c r="AA105" s="61"/>
    </row>
    <row r="106" spans="1:27" ht="12.75">
      <c r="A106" s="34">
        <v>96</v>
      </c>
      <c r="B106" s="35" t="s">
        <v>121</v>
      </c>
      <c r="C106" s="36">
        <v>0.25</v>
      </c>
      <c r="D106" s="36">
        <v>0.1</v>
      </c>
      <c r="E106" s="57">
        <f>'[1]пот.рем.вода'!Q104</f>
        <v>0</v>
      </c>
      <c r="F106" s="58">
        <f>C106+D106+E106</f>
        <v>0.35</v>
      </c>
      <c r="G106" s="36">
        <v>0.17</v>
      </c>
      <c r="H106" s="36">
        <v>0.1</v>
      </c>
      <c r="I106" s="57">
        <v>0.14</v>
      </c>
      <c r="J106" s="58">
        <f>G106+H106+I106</f>
        <v>0.41000000000000003</v>
      </c>
      <c r="K106" s="39">
        <f>F106+J106</f>
        <v>0.76</v>
      </c>
      <c r="L106" s="36">
        <v>0.19</v>
      </c>
      <c r="M106" s="36">
        <v>0.1</v>
      </c>
      <c r="N106" s="57">
        <v>0</v>
      </c>
      <c r="O106" s="58">
        <f>L106+M106+N106</f>
        <v>0.29000000000000004</v>
      </c>
      <c r="P106" s="42"/>
      <c r="Q106" s="42"/>
      <c r="R106" s="57">
        <v>0</v>
      </c>
      <c r="S106" s="58">
        <f>P106+Q106+R106</f>
        <v>0</v>
      </c>
      <c r="T106" s="39">
        <f>F106+J106+O106+S106</f>
        <v>1.05</v>
      </c>
      <c r="U106" s="59">
        <v>0.63</v>
      </c>
      <c r="V106" s="60">
        <f>T106-U106</f>
        <v>0.42000000000000004</v>
      </c>
      <c r="W106" s="41"/>
      <c r="X106" s="42"/>
      <c r="Y106" s="42" t="s">
        <v>32</v>
      </c>
      <c r="Z106" s="61"/>
      <c r="AA106" s="61"/>
    </row>
    <row r="107" spans="1:27" ht="12.75">
      <c r="A107" s="34">
        <v>97</v>
      </c>
      <c r="B107" s="35" t="s">
        <v>122</v>
      </c>
      <c r="C107" s="42"/>
      <c r="D107" s="36">
        <v>0.1</v>
      </c>
      <c r="E107" s="57">
        <f>'[1]пот.рем.вода'!Q105</f>
        <v>0</v>
      </c>
      <c r="F107" s="58">
        <f>C107+D107+E107</f>
        <v>0.1</v>
      </c>
      <c r="G107" s="36">
        <v>0.17</v>
      </c>
      <c r="H107" s="36">
        <v>0.1</v>
      </c>
      <c r="I107" s="57">
        <v>0</v>
      </c>
      <c r="J107" s="58">
        <f>G107+H107+I107</f>
        <v>0.27</v>
      </c>
      <c r="K107" s="39">
        <f>F107+J107</f>
        <v>0.37</v>
      </c>
      <c r="L107" s="36">
        <v>0.19</v>
      </c>
      <c r="M107" s="36">
        <v>0.1</v>
      </c>
      <c r="N107" s="57">
        <v>0</v>
      </c>
      <c r="O107" s="58">
        <f>L107+M107+N107</f>
        <v>0.29000000000000004</v>
      </c>
      <c r="P107" s="42"/>
      <c r="Q107" s="42"/>
      <c r="R107" s="57">
        <v>0</v>
      </c>
      <c r="S107" s="58">
        <f>P107+Q107+R107</f>
        <v>0</v>
      </c>
      <c r="T107" s="39">
        <f>F107+J107+O107+S107</f>
        <v>0.66</v>
      </c>
      <c r="U107" s="59">
        <v>0.43</v>
      </c>
      <c r="V107" s="60">
        <f>T107-U107</f>
        <v>0.23000000000000004</v>
      </c>
      <c r="W107" s="41" t="s">
        <v>35</v>
      </c>
      <c r="X107" s="42"/>
      <c r="Y107" s="42" t="s">
        <v>32</v>
      </c>
      <c r="Z107" s="61"/>
      <c r="AA107" s="61"/>
    </row>
    <row r="108" spans="1:27" ht="12.75">
      <c r="A108" s="34">
        <v>98</v>
      </c>
      <c r="B108" s="35" t="s">
        <v>123</v>
      </c>
      <c r="C108" s="36">
        <v>0.25</v>
      </c>
      <c r="D108" s="36">
        <v>0.1</v>
      </c>
      <c r="E108" s="57">
        <f>'[1]пот.рем.вода'!Q106</f>
        <v>0</v>
      </c>
      <c r="F108" s="58">
        <f>C108+D108+E108</f>
        <v>0.35</v>
      </c>
      <c r="G108" s="36">
        <v>0.17</v>
      </c>
      <c r="H108" s="36">
        <v>0.1</v>
      </c>
      <c r="I108" s="57">
        <v>0</v>
      </c>
      <c r="J108" s="58">
        <f>G108+H108+I108</f>
        <v>0.27</v>
      </c>
      <c r="K108" s="39">
        <f>F108+J108</f>
        <v>0.62</v>
      </c>
      <c r="L108" s="36">
        <v>0.19</v>
      </c>
      <c r="M108" s="36">
        <v>0.1</v>
      </c>
      <c r="N108" s="57">
        <v>0</v>
      </c>
      <c r="O108" s="58">
        <f>L108+M108+N108</f>
        <v>0.29000000000000004</v>
      </c>
      <c r="P108" s="42"/>
      <c r="Q108" s="42"/>
      <c r="R108" s="57">
        <v>0</v>
      </c>
      <c r="S108" s="58">
        <f>P108+Q108+R108</f>
        <v>0</v>
      </c>
      <c r="T108" s="39">
        <f>F108+J108+O108+S108</f>
        <v>0.91</v>
      </c>
      <c r="U108" s="59">
        <v>0.63</v>
      </c>
      <c r="V108" s="60">
        <f>T108-U108</f>
        <v>0.28</v>
      </c>
      <c r="W108" s="41"/>
      <c r="X108" s="42"/>
      <c r="Y108" s="42" t="s">
        <v>32</v>
      </c>
      <c r="Z108" s="61"/>
      <c r="AA108" s="61"/>
    </row>
    <row r="109" spans="1:27" ht="12.75">
      <c r="A109" s="34">
        <v>99</v>
      </c>
      <c r="B109" s="35" t="s">
        <v>124</v>
      </c>
      <c r="C109" s="36">
        <v>0.25</v>
      </c>
      <c r="D109" s="36">
        <v>0.1</v>
      </c>
      <c r="E109" s="57">
        <f>'[1]пот.рем.вода'!Q107</f>
        <v>0</v>
      </c>
      <c r="F109" s="58">
        <f>C109+D109+E109</f>
        <v>0.35</v>
      </c>
      <c r="G109" s="36">
        <v>0.17</v>
      </c>
      <c r="H109" s="36">
        <v>0.1</v>
      </c>
      <c r="I109" s="57">
        <v>0</v>
      </c>
      <c r="J109" s="58">
        <f>G109+H109+I109</f>
        <v>0.27</v>
      </c>
      <c r="K109" s="39">
        <f>F109+J109</f>
        <v>0.62</v>
      </c>
      <c r="L109" s="36">
        <v>0.19</v>
      </c>
      <c r="M109" s="36">
        <v>0.1</v>
      </c>
      <c r="N109" s="57">
        <v>0</v>
      </c>
      <c r="O109" s="58">
        <f>L109+M109+N109</f>
        <v>0.29000000000000004</v>
      </c>
      <c r="P109" s="42"/>
      <c r="Q109" s="42"/>
      <c r="R109" s="57">
        <v>0</v>
      </c>
      <c r="S109" s="58">
        <f>P109+Q109+R109</f>
        <v>0</v>
      </c>
      <c r="T109" s="39">
        <f>F109+J109+O109+S109</f>
        <v>0.91</v>
      </c>
      <c r="U109" s="59">
        <v>0.73</v>
      </c>
      <c r="V109" s="60">
        <f>T109-U109</f>
        <v>0.18000000000000005</v>
      </c>
      <c r="W109" s="41"/>
      <c r="X109" s="42"/>
      <c r="Y109" s="42" t="s">
        <v>32</v>
      </c>
      <c r="Z109" s="61"/>
      <c r="AA109" s="61"/>
    </row>
    <row r="110" spans="1:27" ht="12.75">
      <c r="A110" s="34">
        <v>100</v>
      </c>
      <c r="B110" s="35" t="s">
        <v>125</v>
      </c>
      <c r="C110" s="36">
        <v>0.25</v>
      </c>
      <c r="D110" s="36">
        <v>0.1</v>
      </c>
      <c r="E110" s="57">
        <f>'[1]пот.рем.вода'!Q108</f>
        <v>0</v>
      </c>
      <c r="F110" s="58">
        <f>C110+D110+E110</f>
        <v>0.35</v>
      </c>
      <c r="G110" s="36">
        <v>0.17</v>
      </c>
      <c r="H110" s="36">
        <v>0.1</v>
      </c>
      <c r="I110" s="57">
        <v>0</v>
      </c>
      <c r="J110" s="58">
        <f>G110+H110+I110</f>
        <v>0.27</v>
      </c>
      <c r="K110" s="39">
        <f>F110+J110</f>
        <v>0.62</v>
      </c>
      <c r="L110" s="36">
        <v>0.19</v>
      </c>
      <c r="M110" s="36">
        <v>0.1</v>
      </c>
      <c r="N110" s="57">
        <v>0</v>
      </c>
      <c r="O110" s="58">
        <f>L110+M110+N110</f>
        <v>0.29000000000000004</v>
      </c>
      <c r="P110" s="36">
        <v>0.15</v>
      </c>
      <c r="Q110" s="36">
        <v>0.1</v>
      </c>
      <c r="R110" s="57">
        <v>0</v>
      </c>
      <c r="S110" s="58">
        <f>P110+Q110+R110</f>
        <v>0.25</v>
      </c>
      <c r="T110" s="39">
        <f>F110+J110+O110+S110</f>
        <v>1.1600000000000001</v>
      </c>
      <c r="U110" s="59">
        <v>0.94</v>
      </c>
      <c r="V110" s="60">
        <f>T110-U110</f>
        <v>0.2200000000000002</v>
      </c>
      <c r="W110" s="41"/>
      <c r="X110" s="42"/>
      <c r="Y110" s="42"/>
      <c r="Z110" s="61"/>
      <c r="AA110" s="61"/>
    </row>
    <row r="111" spans="1:27" ht="12.75">
      <c r="A111" s="34">
        <v>101</v>
      </c>
      <c r="B111" s="35" t="s">
        <v>126</v>
      </c>
      <c r="C111" s="36">
        <v>0.25</v>
      </c>
      <c r="D111" s="36">
        <v>0.1</v>
      </c>
      <c r="E111" s="57">
        <v>0.06</v>
      </c>
      <c r="F111" s="58">
        <f>C111+D111+E111</f>
        <v>0.41</v>
      </c>
      <c r="G111" s="36">
        <v>0.17</v>
      </c>
      <c r="H111" s="36">
        <v>0.1</v>
      </c>
      <c r="I111" s="57">
        <v>0.04</v>
      </c>
      <c r="J111" s="58">
        <f>G111+H111+I111</f>
        <v>0.31</v>
      </c>
      <c r="K111" s="39">
        <f>F111+J111</f>
        <v>0.72</v>
      </c>
      <c r="L111" s="36">
        <v>0.19</v>
      </c>
      <c r="M111" s="36">
        <v>0.1</v>
      </c>
      <c r="N111" s="57">
        <v>0.53</v>
      </c>
      <c r="O111" s="58">
        <f>L111+M111+N111</f>
        <v>0.8200000000000001</v>
      </c>
      <c r="P111" s="36">
        <v>0.15</v>
      </c>
      <c r="Q111" s="36">
        <v>0.1</v>
      </c>
      <c r="R111" s="57">
        <v>0.26</v>
      </c>
      <c r="S111" s="58">
        <f>P111+Q111+R111</f>
        <v>0.51</v>
      </c>
      <c r="T111" s="39">
        <f>F111+J111+O111+S111</f>
        <v>2.05</v>
      </c>
      <c r="U111" s="59">
        <v>0.93</v>
      </c>
      <c r="V111" s="60">
        <f>T111-U111</f>
        <v>1.1199999999999997</v>
      </c>
      <c r="W111" s="41"/>
      <c r="X111" s="42"/>
      <c r="Y111" s="42"/>
      <c r="Z111" s="61"/>
      <c r="AA111" s="61"/>
    </row>
    <row r="112" spans="1:27" ht="12.75">
      <c r="A112" s="34">
        <v>102</v>
      </c>
      <c r="B112" s="35" t="s">
        <v>127</v>
      </c>
      <c r="C112" s="36">
        <v>0.25</v>
      </c>
      <c r="D112" s="36">
        <v>0.1</v>
      </c>
      <c r="E112" s="57">
        <f>'[1]пот.рем.вода'!Q110</f>
        <v>0</v>
      </c>
      <c r="F112" s="58">
        <f>C112+D112+E112</f>
        <v>0.35</v>
      </c>
      <c r="G112" s="36">
        <v>0.17</v>
      </c>
      <c r="H112" s="36">
        <v>0.1</v>
      </c>
      <c r="I112" s="57">
        <v>0.02</v>
      </c>
      <c r="J112" s="58">
        <f>G112+H112+I112</f>
        <v>0.29000000000000004</v>
      </c>
      <c r="K112" s="39">
        <f>F112+J112</f>
        <v>0.64</v>
      </c>
      <c r="L112" s="36">
        <v>0.19</v>
      </c>
      <c r="M112" s="36">
        <v>0.1</v>
      </c>
      <c r="N112" s="57">
        <v>0.41</v>
      </c>
      <c r="O112" s="58">
        <f>L112+M112+N112</f>
        <v>0.7</v>
      </c>
      <c r="P112" s="42"/>
      <c r="Q112" s="42"/>
      <c r="R112" s="57">
        <v>0</v>
      </c>
      <c r="S112" s="58">
        <f>P112+Q112+R112</f>
        <v>0</v>
      </c>
      <c r="T112" s="39">
        <f>F112+J112+O112+S112</f>
        <v>1.3399999999999999</v>
      </c>
      <c r="U112" s="59">
        <v>0.81</v>
      </c>
      <c r="V112" s="60">
        <f>T112-U112</f>
        <v>0.5299999999999998</v>
      </c>
      <c r="W112" s="41"/>
      <c r="X112" s="42"/>
      <c r="Y112" s="42" t="s">
        <v>32</v>
      </c>
      <c r="Z112" s="61"/>
      <c r="AA112" s="61"/>
    </row>
    <row r="113" spans="1:27" ht="12.75">
      <c r="A113" s="34">
        <v>103</v>
      </c>
      <c r="B113" s="35" t="s">
        <v>128</v>
      </c>
      <c r="C113" s="36">
        <v>0.25</v>
      </c>
      <c r="D113" s="36">
        <v>0.1</v>
      </c>
      <c r="E113" s="57">
        <f>'[1]пот.рем.вода'!Q111</f>
        <v>0</v>
      </c>
      <c r="F113" s="58">
        <f>C113+D113+E113</f>
        <v>0.35</v>
      </c>
      <c r="G113" s="36">
        <v>0.17</v>
      </c>
      <c r="H113" s="36">
        <v>0.1</v>
      </c>
      <c r="I113" s="57">
        <v>0</v>
      </c>
      <c r="J113" s="58">
        <f>G113+H113+I113</f>
        <v>0.27</v>
      </c>
      <c r="K113" s="39">
        <f>F113+J113</f>
        <v>0.62</v>
      </c>
      <c r="L113" s="36">
        <v>0.19</v>
      </c>
      <c r="M113" s="36">
        <v>0.1</v>
      </c>
      <c r="N113" s="57">
        <v>0</v>
      </c>
      <c r="O113" s="58">
        <f>L113+M113+N113</f>
        <v>0.29000000000000004</v>
      </c>
      <c r="P113" s="42"/>
      <c r="Q113" s="42"/>
      <c r="R113" s="57">
        <v>0</v>
      </c>
      <c r="S113" s="58">
        <f>P113+Q113+R113</f>
        <v>0</v>
      </c>
      <c r="T113" s="39">
        <f>F113+J113+O113+S113</f>
        <v>0.91</v>
      </c>
      <c r="U113" s="59">
        <v>0.63</v>
      </c>
      <c r="V113" s="60">
        <f>T113-U113</f>
        <v>0.28</v>
      </c>
      <c r="W113" s="41"/>
      <c r="X113" s="42"/>
      <c r="Y113" s="42" t="s">
        <v>32</v>
      </c>
      <c r="Z113" s="61"/>
      <c r="AA113" s="61"/>
    </row>
    <row r="114" spans="1:27" ht="12.75">
      <c r="A114" s="34">
        <v>104</v>
      </c>
      <c r="B114" s="35" t="s">
        <v>288</v>
      </c>
      <c r="C114" s="36">
        <v>0.25</v>
      </c>
      <c r="D114" s="36">
        <v>0.1</v>
      </c>
      <c r="E114" s="57">
        <f>'[1]пот.рем.вода'!Q112</f>
        <v>0</v>
      </c>
      <c r="F114" s="58">
        <f>C114+D114+E114</f>
        <v>0.35</v>
      </c>
      <c r="G114" s="36">
        <v>0.17</v>
      </c>
      <c r="H114" s="36">
        <v>0.1</v>
      </c>
      <c r="I114" s="57">
        <v>0</v>
      </c>
      <c r="J114" s="58">
        <f>G114+H114+I114</f>
        <v>0.27</v>
      </c>
      <c r="K114" s="39">
        <f>F114+J114</f>
        <v>0.62</v>
      </c>
      <c r="L114" s="36">
        <v>0.19</v>
      </c>
      <c r="M114" s="36">
        <v>0.1</v>
      </c>
      <c r="N114" s="57">
        <v>0</v>
      </c>
      <c r="O114" s="58">
        <f>L114+M114+N114</f>
        <v>0.29000000000000004</v>
      </c>
      <c r="P114" s="42"/>
      <c r="Q114" s="42"/>
      <c r="R114" s="57">
        <v>0</v>
      </c>
      <c r="S114" s="58">
        <f>P114+Q114+R114</f>
        <v>0</v>
      </c>
      <c r="T114" s="39">
        <f>F114+J114+O114+S114</f>
        <v>0.91</v>
      </c>
      <c r="U114" s="59">
        <v>0.75</v>
      </c>
      <c r="V114" s="60">
        <f>T114-U114</f>
        <v>0.16000000000000003</v>
      </c>
      <c r="W114" s="41"/>
      <c r="X114" s="42"/>
      <c r="Y114" s="42" t="s">
        <v>32</v>
      </c>
      <c r="Z114" s="61"/>
      <c r="AA114" s="61"/>
    </row>
    <row r="115" spans="1:27" ht="16.5" customHeight="1">
      <c r="A115" s="34">
        <v>105</v>
      </c>
      <c r="B115" s="35" t="s">
        <v>289</v>
      </c>
      <c r="C115" s="36">
        <v>0.25</v>
      </c>
      <c r="D115" s="36">
        <v>0.1</v>
      </c>
      <c r="E115" s="57">
        <f>'[1]пот.рем.вода'!Q113</f>
        <v>0</v>
      </c>
      <c r="F115" s="58">
        <f>C115+D115+E115</f>
        <v>0.35</v>
      </c>
      <c r="G115" s="36">
        <v>0.17</v>
      </c>
      <c r="H115" s="36">
        <v>0.1</v>
      </c>
      <c r="I115" s="57">
        <v>0</v>
      </c>
      <c r="J115" s="58">
        <f>G115+H115+I115</f>
        <v>0.27</v>
      </c>
      <c r="K115" s="39">
        <f>F115+J115</f>
        <v>0.62</v>
      </c>
      <c r="L115" s="36">
        <v>0.19</v>
      </c>
      <c r="M115" s="36">
        <v>0.1</v>
      </c>
      <c r="N115" s="57">
        <v>0</v>
      </c>
      <c r="O115" s="58">
        <f>L115+M115+N115</f>
        <v>0.29000000000000004</v>
      </c>
      <c r="P115" s="42"/>
      <c r="Q115" s="42"/>
      <c r="R115" s="57">
        <v>0</v>
      </c>
      <c r="S115" s="58">
        <f>P115+Q115+R115</f>
        <v>0</v>
      </c>
      <c r="T115" s="39">
        <f>F115+J115+O115+S115</f>
        <v>0.91</v>
      </c>
      <c r="U115" s="59">
        <v>0.63</v>
      </c>
      <c r="V115" s="60">
        <f>T115-U115</f>
        <v>0.28</v>
      </c>
      <c r="W115" s="41"/>
      <c r="X115" s="42"/>
      <c r="Y115" s="42" t="s">
        <v>32</v>
      </c>
      <c r="Z115" s="61"/>
      <c r="AA115" s="61"/>
    </row>
    <row r="116" spans="1:27" ht="12.75">
      <c r="A116" s="34">
        <v>106</v>
      </c>
      <c r="B116" s="35" t="s">
        <v>131</v>
      </c>
      <c r="C116" s="36">
        <v>0.25</v>
      </c>
      <c r="D116" s="36">
        <v>0.1</v>
      </c>
      <c r="E116" s="57">
        <v>0.06</v>
      </c>
      <c r="F116" s="58">
        <f>C116+D116+E116</f>
        <v>0.41</v>
      </c>
      <c r="G116" s="36">
        <v>0.17</v>
      </c>
      <c r="H116" s="36">
        <v>0.1</v>
      </c>
      <c r="I116" s="57">
        <v>0.05</v>
      </c>
      <c r="J116" s="58">
        <f>G116+H116+I116</f>
        <v>0.32</v>
      </c>
      <c r="K116" s="39">
        <f>F116+J116</f>
        <v>0.73</v>
      </c>
      <c r="L116" s="36">
        <v>0.19</v>
      </c>
      <c r="M116" s="36">
        <v>0.1</v>
      </c>
      <c r="N116" s="57">
        <v>0.15</v>
      </c>
      <c r="O116" s="58">
        <f>L116+M116+N116</f>
        <v>0.44000000000000006</v>
      </c>
      <c r="P116" s="36">
        <v>0.15</v>
      </c>
      <c r="Q116" s="36">
        <v>0.1</v>
      </c>
      <c r="R116" s="57">
        <v>0.14</v>
      </c>
      <c r="S116" s="58">
        <f>P116+Q116+R116</f>
        <v>0.39</v>
      </c>
      <c r="T116" s="39">
        <f>F116+J116+O116+S116</f>
        <v>1.56</v>
      </c>
      <c r="U116" s="59">
        <v>0.97</v>
      </c>
      <c r="V116" s="60">
        <f>T116-U116</f>
        <v>0.5900000000000001</v>
      </c>
      <c r="W116" s="41"/>
      <c r="X116" s="42"/>
      <c r="Y116" s="42"/>
      <c r="Z116" s="61"/>
      <c r="AA116" s="61"/>
    </row>
    <row r="117" spans="1:27" ht="12.75">
      <c r="A117" s="46">
        <v>107</v>
      </c>
      <c r="B117" s="45" t="s">
        <v>132</v>
      </c>
      <c r="C117" s="36">
        <v>0.25</v>
      </c>
      <c r="D117" s="36">
        <v>0.1</v>
      </c>
      <c r="E117" s="57">
        <v>0.06</v>
      </c>
      <c r="F117" s="63">
        <f>C117+D117+E117</f>
        <v>0.41</v>
      </c>
      <c r="G117" s="36">
        <v>0.17</v>
      </c>
      <c r="H117" s="36">
        <v>0.1</v>
      </c>
      <c r="I117" s="57">
        <v>0</v>
      </c>
      <c r="J117" s="63">
        <f>G117+H117+I117</f>
        <v>0.27</v>
      </c>
      <c r="K117" s="49">
        <f>F117+J117</f>
        <v>0.6799999999999999</v>
      </c>
      <c r="L117" s="46"/>
      <c r="M117" s="64"/>
      <c r="N117" s="57">
        <v>0</v>
      </c>
      <c r="O117" s="63">
        <f>L117+M117+N117</f>
        <v>0</v>
      </c>
      <c r="P117" s="46"/>
      <c r="Q117" s="46"/>
      <c r="R117" s="57">
        <v>0</v>
      </c>
      <c r="S117" s="63">
        <f>P117+Q117+R117</f>
        <v>0</v>
      </c>
      <c r="T117" s="49">
        <f>F117+J117+O117+S117</f>
        <v>0.6799999999999999</v>
      </c>
      <c r="U117" s="59">
        <v>0.42</v>
      </c>
      <c r="V117" s="60">
        <f>T117-U117</f>
        <v>0.25999999999999995</v>
      </c>
      <c r="W117" s="41"/>
      <c r="X117" s="42" t="s">
        <v>39</v>
      </c>
      <c r="Y117" s="42" t="s">
        <v>32</v>
      </c>
      <c r="Z117" s="61"/>
      <c r="AA117" s="61"/>
    </row>
    <row r="118" spans="1:27" ht="12.75">
      <c r="A118" s="34">
        <v>108</v>
      </c>
      <c r="B118" s="35" t="s">
        <v>133</v>
      </c>
      <c r="C118" s="36">
        <v>0.25</v>
      </c>
      <c r="D118" s="36">
        <v>0.1</v>
      </c>
      <c r="E118" s="57">
        <f>'[1]пот.рем.вода'!Q116</f>
        <v>0</v>
      </c>
      <c r="F118" s="58">
        <f>C118+D118+E118</f>
        <v>0.35</v>
      </c>
      <c r="G118" s="36">
        <v>0.17</v>
      </c>
      <c r="H118" s="36">
        <v>0.1</v>
      </c>
      <c r="I118" s="57">
        <v>0</v>
      </c>
      <c r="J118" s="58">
        <f>G118+H118+I118</f>
        <v>0.27</v>
      </c>
      <c r="K118" s="39">
        <f>F118+J118</f>
        <v>0.62</v>
      </c>
      <c r="L118" s="36">
        <v>0.19</v>
      </c>
      <c r="M118" s="36">
        <v>0.1</v>
      </c>
      <c r="N118" s="57">
        <v>0</v>
      </c>
      <c r="O118" s="58">
        <f>L118+M118+N118</f>
        <v>0.29000000000000004</v>
      </c>
      <c r="P118" s="36">
        <v>0.15</v>
      </c>
      <c r="Q118" s="36">
        <v>0.1</v>
      </c>
      <c r="R118" s="57">
        <v>0</v>
      </c>
      <c r="S118" s="58">
        <f>P118+Q118+R118</f>
        <v>0.25</v>
      </c>
      <c r="T118" s="39">
        <f>F118+J118+O118+S118</f>
        <v>1.1600000000000001</v>
      </c>
      <c r="U118" s="59">
        <v>0.78</v>
      </c>
      <c r="V118" s="60">
        <f>T118-U118</f>
        <v>0.3800000000000001</v>
      </c>
      <c r="W118" s="41"/>
      <c r="X118" s="42"/>
      <c r="Y118" s="42"/>
      <c r="Z118" s="61"/>
      <c r="AA118" s="61"/>
    </row>
    <row r="119" spans="1:27" ht="12.75">
      <c r="A119" s="34">
        <v>109</v>
      </c>
      <c r="B119" s="44" t="s">
        <v>134</v>
      </c>
      <c r="C119" s="36">
        <v>0.25</v>
      </c>
      <c r="D119" s="36">
        <v>0.1</v>
      </c>
      <c r="E119" s="57">
        <f>'[1]пот.рем.вода'!Q117</f>
        <v>0</v>
      </c>
      <c r="F119" s="58">
        <f>C119+D119+E119</f>
        <v>0.35</v>
      </c>
      <c r="G119" s="36">
        <v>0.17</v>
      </c>
      <c r="H119" s="36">
        <v>0.1</v>
      </c>
      <c r="I119" s="57">
        <v>0</v>
      </c>
      <c r="J119" s="58">
        <f>G119+H119+I119</f>
        <v>0.27</v>
      </c>
      <c r="K119" s="39">
        <f>F119+J119</f>
        <v>0.62</v>
      </c>
      <c r="L119" s="36">
        <v>0.19</v>
      </c>
      <c r="M119" s="36">
        <v>0.1</v>
      </c>
      <c r="N119" s="57">
        <v>0</v>
      </c>
      <c r="O119" s="58">
        <f>L119+M119+N119</f>
        <v>0.29000000000000004</v>
      </c>
      <c r="P119" s="42"/>
      <c r="Q119" s="42"/>
      <c r="R119" s="57">
        <v>0</v>
      </c>
      <c r="S119" s="58">
        <f>P119+Q119+R119</f>
        <v>0</v>
      </c>
      <c r="T119" s="39">
        <f>F119+J119+O119+S119</f>
        <v>0.91</v>
      </c>
      <c r="U119" s="59">
        <v>0.73</v>
      </c>
      <c r="V119" s="60">
        <f>T119-U119</f>
        <v>0.18000000000000005</v>
      </c>
      <c r="W119" s="41"/>
      <c r="X119" s="42"/>
      <c r="Y119" s="42" t="s">
        <v>32</v>
      </c>
      <c r="Z119" s="61"/>
      <c r="AA119" s="61"/>
    </row>
    <row r="120" spans="1:27" ht="12.75">
      <c r="A120" s="34">
        <v>110</v>
      </c>
      <c r="B120" s="35" t="s">
        <v>135</v>
      </c>
      <c r="C120" s="36">
        <v>0.25</v>
      </c>
      <c r="D120" s="36">
        <v>0.1</v>
      </c>
      <c r="E120" s="57">
        <f>'[1]пот.рем.вода'!Q118</f>
        <v>0</v>
      </c>
      <c r="F120" s="58">
        <f>C120+D120+E120</f>
        <v>0.35</v>
      </c>
      <c r="G120" s="36">
        <v>0.17</v>
      </c>
      <c r="H120" s="36">
        <v>0.1</v>
      </c>
      <c r="I120" s="57">
        <v>0.07</v>
      </c>
      <c r="J120" s="58">
        <f>G120+H120+I120</f>
        <v>0.34</v>
      </c>
      <c r="K120" s="39">
        <f>F120+J120</f>
        <v>0.69</v>
      </c>
      <c r="L120" s="36">
        <v>0.19</v>
      </c>
      <c r="M120" s="36">
        <v>0.1</v>
      </c>
      <c r="N120" s="57">
        <v>0.77</v>
      </c>
      <c r="O120" s="58">
        <f>L120+M120+N120</f>
        <v>1.06</v>
      </c>
      <c r="P120" s="42"/>
      <c r="Q120" s="42"/>
      <c r="R120" s="57">
        <v>0</v>
      </c>
      <c r="S120" s="58">
        <f>P120+Q120+R120</f>
        <v>0</v>
      </c>
      <c r="T120" s="39">
        <f>F120+J120+O120+S120</f>
        <v>1.75</v>
      </c>
      <c r="U120" s="59">
        <v>0.63</v>
      </c>
      <c r="V120" s="60">
        <f>T120-U120</f>
        <v>1.12</v>
      </c>
      <c r="W120" s="41"/>
      <c r="X120" s="42"/>
      <c r="Y120" s="42" t="s">
        <v>32</v>
      </c>
      <c r="Z120" s="61"/>
      <c r="AA120" s="61"/>
    </row>
    <row r="121" spans="1:27" ht="12.75">
      <c r="A121" s="34">
        <v>111</v>
      </c>
      <c r="B121" s="35" t="s">
        <v>136</v>
      </c>
      <c r="C121" s="36">
        <v>0.25</v>
      </c>
      <c r="D121" s="36">
        <v>0.1</v>
      </c>
      <c r="E121" s="57">
        <f>'[1]пот.рем.вода'!Q119</f>
        <v>0</v>
      </c>
      <c r="F121" s="58">
        <f>C121+D121+E121</f>
        <v>0.35</v>
      </c>
      <c r="G121" s="36">
        <v>0.17</v>
      </c>
      <c r="H121" s="36">
        <v>0.1</v>
      </c>
      <c r="I121" s="57">
        <v>0.08</v>
      </c>
      <c r="J121" s="58">
        <f>G121+H121+I121</f>
        <v>0.35000000000000003</v>
      </c>
      <c r="K121" s="39">
        <f>F121+J121</f>
        <v>0.7</v>
      </c>
      <c r="L121" s="36">
        <v>0.19</v>
      </c>
      <c r="M121" s="36">
        <v>0.1</v>
      </c>
      <c r="N121" s="57">
        <v>0</v>
      </c>
      <c r="O121" s="58">
        <f>L121+M121+N121</f>
        <v>0.29000000000000004</v>
      </c>
      <c r="P121" s="42"/>
      <c r="Q121" s="42"/>
      <c r="R121" s="57">
        <v>0</v>
      </c>
      <c r="S121" s="58">
        <f>P121+Q121+R121</f>
        <v>0</v>
      </c>
      <c r="T121" s="39">
        <f>F121+J121+O121+S121</f>
        <v>0.99</v>
      </c>
      <c r="U121" s="59">
        <v>1.19</v>
      </c>
      <c r="V121" s="60">
        <f>T121-U121</f>
        <v>-0.19999999999999996</v>
      </c>
      <c r="W121" s="41"/>
      <c r="X121" s="42"/>
      <c r="Y121" s="42" t="s">
        <v>32</v>
      </c>
      <c r="Z121" s="61"/>
      <c r="AA121" s="61"/>
    </row>
    <row r="122" spans="1:27" ht="12.75">
      <c r="A122" s="34">
        <v>112</v>
      </c>
      <c r="B122" s="35" t="s">
        <v>137</v>
      </c>
      <c r="C122" s="42"/>
      <c r="D122" s="36">
        <v>0.1</v>
      </c>
      <c r="E122" s="57">
        <f>'[1]пот.рем.вода'!Q120</f>
        <v>0</v>
      </c>
      <c r="F122" s="58">
        <f>C122+D122+E122</f>
        <v>0.1</v>
      </c>
      <c r="G122" s="36">
        <v>0.17</v>
      </c>
      <c r="H122" s="36">
        <v>0.1</v>
      </c>
      <c r="I122" s="57">
        <v>0</v>
      </c>
      <c r="J122" s="58">
        <f>G122+H122+I122</f>
        <v>0.27</v>
      </c>
      <c r="K122" s="39">
        <f>F122+J122</f>
        <v>0.37</v>
      </c>
      <c r="L122" s="36">
        <v>0.19</v>
      </c>
      <c r="M122" s="36">
        <v>0.1</v>
      </c>
      <c r="N122" s="57">
        <v>0</v>
      </c>
      <c r="O122" s="58">
        <f>L122+M122+N122</f>
        <v>0.29000000000000004</v>
      </c>
      <c r="P122" s="42"/>
      <c r="Q122" s="42"/>
      <c r="R122" s="57">
        <v>0</v>
      </c>
      <c r="S122" s="58">
        <f>P122+Q122+R122</f>
        <v>0</v>
      </c>
      <c r="T122" s="39">
        <f>F122+J122+O122+S122</f>
        <v>0.66</v>
      </c>
      <c r="U122" s="59">
        <v>0.43</v>
      </c>
      <c r="V122" s="60">
        <f>T122-U122</f>
        <v>0.23000000000000004</v>
      </c>
      <c r="W122" s="41" t="s">
        <v>35</v>
      </c>
      <c r="X122" s="42"/>
      <c r="Y122" s="42" t="s">
        <v>32</v>
      </c>
      <c r="Z122" s="61"/>
      <c r="AA122" s="61"/>
    </row>
    <row r="123" spans="1:27" ht="12.75">
      <c r="A123" s="34">
        <v>113</v>
      </c>
      <c r="B123" s="35" t="s">
        <v>138</v>
      </c>
      <c r="C123" s="36">
        <v>0.25</v>
      </c>
      <c r="D123" s="36">
        <v>0.1</v>
      </c>
      <c r="E123" s="57">
        <v>0.01</v>
      </c>
      <c r="F123" s="58">
        <f>C123+D123+E123</f>
        <v>0.36</v>
      </c>
      <c r="G123" s="36">
        <v>0.17</v>
      </c>
      <c r="H123" s="36">
        <v>0.1</v>
      </c>
      <c r="I123" s="57">
        <v>0</v>
      </c>
      <c r="J123" s="58">
        <f>G123+H123+I123</f>
        <v>0.27</v>
      </c>
      <c r="K123" s="39">
        <f>F123+J123</f>
        <v>0.63</v>
      </c>
      <c r="L123" s="36">
        <v>0.19</v>
      </c>
      <c r="M123" s="36">
        <v>0.1</v>
      </c>
      <c r="N123" s="57">
        <v>0.19</v>
      </c>
      <c r="O123" s="58">
        <f>L123+M123+N123</f>
        <v>0.48000000000000004</v>
      </c>
      <c r="P123" s="36">
        <v>0.15</v>
      </c>
      <c r="Q123" s="36">
        <v>0.1</v>
      </c>
      <c r="R123" s="57">
        <v>0.39</v>
      </c>
      <c r="S123" s="58">
        <f>P123+Q123+R123</f>
        <v>0.64</v>
      </c>
      <c r="T123" s="39">
        <f>F123+J123+O123+S123</f>
        <v>1.75</v>
      </c>
      <c r="U123" s="59">
        <v>0.84</v>
      </c>
      <c r="V123" s="60">
        <f>T123-U123</f>
        <v>0.91</v>
      </c>
      <c r="W123" s="41"/>
      <c r="X123" s="42"/>
      <c r="Y123" s="42"/>
      <c r="Z123" s="61"/>
      <c r="AA123" s="61"/>
    </row>
    <row r="124" spans="1:27" ht="12.75">
      <c r="A124" s="34">
        <v>114</v>
      </c>
      <c r="B124" s="35" t="s">
        <v>139</v>
      </c>
      <c r="C124" s="36">
        <v>0.25</v>
      </c>
      <c r="D124" s="36">
        <v>0.1</v>
      </c>
      <c r="E124" s="57">
        <f>'[1]пот.рем.вода'!Q122</f>
        <v>0</v>
      </c>
      <c r="F124" s="58">
        <f>C124+D124+E124</f>
        <v>0.35</v>
      </c>
      <c r="G124" s="36">
        <v>0.17</v>
      </c>
      <c r="H124" s="36">
        <v>0.1</v>
      </c>
      <c r="I124" s="57">
        <v>0</v>
      </c>
      <c r="J124" s="58">
        <f>G124+H124+I124</f>
        <v>0.27</v>
      </c>
      <c r="K124" s="39">
        <f>F124+J124</f>
        <v>0.62</v>
      </c>
      <c r="L124" s="36">
        <v>0.19</v>
      </c>
      <c r="M124" s="36">
        <v>0.1</v>
      </c>
      <c r="N124" s="57">
        <v>0.16</v>
      </c>
      <c r="O124" s="58">
        <f>L124+M124+N124</f>
        <v>0.45000000000000007</v>
      </c>
      <c r="P124" s="36">
        <v>0.15</v>
      </c>
      <c r="Q124" s="36">
        <v>0.1</v>
      </c>
      <c r="R124" s="57">
        <v>0.52</v>
      </c>
      <c r="S124" s="58">
        <f>P124+Q124+R124</f>
        <v>0.77</v>
      </c>
      <c r="T124" s="39">
        <f>F124+J124+O124+S124</f>
        <v>1.84</v>
      </c>
      <c r="U124" s="59">
        <v>0.78</v>
      </c>
      <c r="V124" s="60">
        <f>T124-U124</f>
        <v>1.06</v>
      </c>
      <c r="W124" s="41"/>
      <c r="X124" s="42"/>
      <c r="Y124" s="42"/>
      <c r="Z124" s="61"/>
      <c r="AA124" s="61"/>
    </row>
    <row r="125" spans="1:27" ht="12.75">
      <c r="A125" s="34">
        <v>115</v>
      </c>
      <c r="B125" s="35" t="s">
        <v>140</v>
      </c>
      <c r="C125" s="62"/>
      <c r="D125" s="36">
        <v>0.1</v>
      </c>
      <c r="E125" s="57">
        <f>'[1]пот.рем.вода'!Q123</f>
        <v>0</v>
      </c>
      <c r="F125" s="58">
        <f>C125+D125+E125</f>
        <v>0.1</v>
      </c>
      <c r="G125" s="36">
        <v>0.17</v>
      </c>
      <c r="H125" s="36">
        <v>0.1</v>
      </c>
      <c r="I125" s="57">
        <v>0</v>
      </c>
      <c r="J125" s="58">
        <f>G125+H125+I125</f>
        <v>0.27</v>
      </c>
      <c r="K125" s="39">
        <f>F125+J125</f>
        <v>0.37</v>
      </c>
      <c r="L125" s="36">
        <v>0.19</v>
      </c>
      <c r="M125" s="36">
        <v>0.1</v>
      </c>
      <c r="N125" s="57">
        <v>0</v>
      </c>
      <c r="O125" s="58">
        <f>L125+M125+N125</f>
        <v>0.29000000000000004</v>
      </c>
      <c r="P125" s="42"/>
      <c r="Q125" s="42"/>
      <c r="R125" s="57">
        <v>0</v>
      </c>
      <c r="S125" s="58">
        <f>P125+Q125+R125</f>
        <v>0</v>
      </c>
      <c r="T125" s="39">
        <f>F125+J125+O125+S125</f>
        <v>0.66</v>
      </c>
      <c r="U125" s="59">
        <v>0.46</v>
      </c>
      <c r="V125" s="60">
        <f>T125-U125</f>
        <v>0.2</v>
      </c>
      <c r="W125" s="41" t="s">
        <v>35</v>
      </c>
      <c r="X125" s="42"/>
      <c r="Y125" s="42" t="s">
        <v>32</v>
      </c>
      <c r="Z125" s="61"/>
      <c r="AA125" s="61"/>
    </row>
    <row r="126" spans="1:27" ht="12.75">
      <c r="A126" s="34">
        <v>116</v>
      </c>
      <c r="B126" s="35" t="s">
        <v>141</v>
      </c>
      <c r="C126" s="36">
        <v>0.25</v>
      </c>
      <c r="D126" s="36">
        <v>0.1</v>
      </c>
      <c r="E126" s="57">
        <v>0.12</v>
      </c>
      <c r="F126" s="58">
        <f>C126+D126+E126</f>
        <v>0.47</v>
      </c>
      <c r="G126" s="36">
        <v>0.17</v>
      </c>
      <c r="H126" s="36">
        <v>0.1</v>
      </c>
      <c r="I126" s="57">
        <v>0</v>
      </c>
      <c r="J126" s="58">
        <f>G126+H126+I126</f>
        <v>0.27</v>
      </c>
      <c r="K126" s="39">
        <f>F126+J126</f>
        <v>0.74</v>
      </c>
      <c r="L126" s="36">
        <v>0.19</v>
      </c>
      <c r="M126" s="36">
        <v>0.1</v>
      </c>
      <c r="N126" s="57">
        <v>0</v>
      </c>
      <c r="O126" s="58">
        <f>L126+M126+N126</f>
        <v>0.29000000000000004</v>
      </c>
      <c r="P126" s="42"/>
      <c r="Q126" s="42"/>
      <c r="R126" s="57">
        <v>0</v>
      </c>
      <c r="S126" s="58">
        <f>P126+Q126+R126</f>
        <v>0</v>
      </c>
      <c r="T126" s="39">
        <f>F126+J126+O126+S126</f>
        <v>1.03</v>
      </c>
      <c r="U126" s="59">
        <v>0.66</v>
      </c>
      <c r="V126" s="60">
        <f>T126-U126</f>
        <v>0.37</v>
      </c>
      <c r="W126" s="41"/>
      <c r="X126" s="42"/>
      <c r="Y126" s="42" t="s">
        <v>32</v>
      </c>
      <c r="Z126" s="61"/>
      <c r="AA126" s="61"/>
    </row>
    <row r="127" spans="1:27" ht="12.75">
      <c r="A127" s="34">
        <v>117</v>
      </c>
      <c r="B127" s="35" t="s">
        <v>142</v>
      </c>
      <c r="C127" s="42"/>
      <c r="D127" s="36">
        <v>0.1</v>
      </c>
      <c r="E127" s="57">
        <f>'[1]пот.рем.вода'!Q125</f>
        <v>0</v>
      </c>
      <c r="F127" s="58">
        <f>C127+D127+E127</f>
        <v>0.1</v>
      </c>
      <c r="G127" s="36">
        <v>0.17</v>
      </c>
      <c r="H127" s="36">
        <v>0.1</v>
      </c>
      <c r="I127" s="57">
        <v>0</v>
      </c>
      <c r="J127" s="58">
        <f>G127+H127+I127</f>
        <v>0.27</v>
      </c>
      <c r="K127" s="39">
        <f>F127+J127</f>
        <v>0.37</v>
      </c>
      <c r="L127" s="42"/>
      <c r="M127" s="36"/>
      <c r="N127" s="57">
        <v>0</v>
      </c>
      <c r="O127" s="58">
        <f>L127+M127+N127</f>
        <v>0</v>
      </c>
      <c r="P127" s="42"/>
      <c r="Q127" s="42"/>
      <c r="R127" s="57">
        <v>0</v>
      </c>
      <c r="S127" s="58">
        <f>P127+Q127+R127</f>
        <v>0</v>
      </c>
      <c r="T127" s="39">
        <f>F127+J127+O127+S127</f>
        <v>0.37</v>
      </c>
      <c r="U127" s="59">
        <v>0.22</v>
      </c>
      <c r="V127" s="60">
        <f>T127-U127</f>
        <v>0.15</v>
      </c>
      <c r="W127" s="41" t="s">
        <v>35</v>
      </c>
      <c r="X127" s="42" t="s">
        <v>39</v>
      </c>
      <c r="Y127" s="42" t="s">
        <v>32</v>
      </c>
      <c r="Z127" s="61"/>
      <c r="AA127" s="61"/>
    </row>
    <row r="128" spans="1:27" ht="12.75">
      <c r="A128" s="34">
        <v>118</v>
      </c>
      <c r="B128" s="35" t="s">
        <v>143</v>
      </c>
      <c r="C128" s="42"/>
      <c r="D128" s="36">
        <v>0.1</v>
      </c>
      <c r="E128" s="57">
        <f>'[1]пот.рем.вода'!Q126</f>
        <v>0</v>
      </c>
      <c r="F128" s="58">
        <f>C128+D128+E128</f>
        <v>0.1</v>
      </c>
      <c r="G128" s="36">
        <v>0.17</v>
      </c>
      <c r="H128" s="36">
        <v>0.1</v>
      </c>
      <c r="I128" s="57">
        <v>0</v>
      </c>
      <c r="J128" s="58">
        <f>G128+H128+I128</f>
        <v>0.27</v>
      </c>
      <c r="K128" s="39">
        <f>F128+J128</f>
        <v>0.37</v>
      </c>
      <c r="L128" s="42"/>
      <c r="M128" s="36"/>
      <c r="N128" s="57">
        <v>0</v>
      </c>
      <c r="O128" s="58">
        <f>L128+M128+N128</f>
        <v>0</v>
      </c>
      <c r="P128" s="42"/>
      <c r="Q128" s="42"/>
      <c r="R128" s="57">
        <v>0</v>
      </c>
      <c r="S128" s="58">
        <f>P128+Q128+R128</f>
        <v>0</v>
      </c>
      <c r="T128" s="39">
        <f>F128+J128+O128+S128</f>
        <v>0.37</v>
      </c>
      <c r="U128" s="59">
        <v>0.22</v>
      </c>
      <c r="V128" s="60">
        <f>T128-U128</f>
        <v>0.15</v>
      </c>
      <c r="W128" s="41" t="s">
        <v>35</v>
      </c>
      <c r="X128" s="42" t="s">
        <v>39</v>
      </c>
      <c r="Y128" s="42" t="s">
        <v>32</v>
      </c>
      <c r="Z128" s="61"/>
      <c r="AA128" s="61"/>
    </row>
    <row r="129" spans="1:27" ht="12.75">
      <c r="A129" s="34">
        <v>119</v>
      </c>
      <c r="B129" s="35" t="s">
        <v>144</v>
      </c>
      <c r="C129" s="36">
        <v>0.25</v>
      </c>
      <c r="D129" s="36">
        <v>0.1</v>
      </c>
      <c r="E129" s="57">
        <f>'[1]пот.рем.вода'!Q127</f>
        <v>0</v>
      </c>
      <c r="F129" s="58">
        <f>C129+D129+E129</f>
        <v>0.35</v>
      </c>
      <c r="G129" s="36">
        <v>0.17</v>
      </c>
      <c r="H129" s="36">
        <v>0.1</v>
      </c>
      <c r="I129" s="57">
        <v>0</v>
      </c>
      <c r="J129" s="58">
        <f>G129+H129+I129</f>
        <v>0.27</v>
      </c>
      <c r="K129" s="39">
        <f>F129+J129</f>
        <v>0.62</v>
      </c>
      <c r="L129" s="36">
        <v>0.19</v>
      </c>
      <c r="M129" s="36">
        <v>0.1</v>
      </c>
      <c r="N129" s="57">
        <v>0</v>
      </c>
      <c r="O129" s="58">
        <f>L129+M129+N129</f>
        <v>0.29000000000000004</v>
      </c>
      <c r="P129" s="42"/>
      <c r="Q129" s="42"/>
      <c r="R129" s="57">
        <v>0</v>
      </c>
      <c r="S129" s="58">
        <f>P129+Q129+R129</f>
        <v>0</v>
      </c>
      <c r="T129" s="39">
        <f>F129+J129+O129+S129</f>
        <v>0.91</v>
      </c>
      <c r="U129" s="59">
        <v>0.63</v>
      </c>
      <c r="V129" s="60">
        <f>T129-U129</f>
        <v>0.28</v>
      </c>
      <c r="W129" s="41"/>
      <c r="X129" s="42"/>
      <c r="Y129" s="42" t="s">
        <v>32</v>
      </c>
      <c r="Z129" s="61"/>
      <c r="AA129" s="61"/>
    </row>
    <row r="130" spans="1:27" ht="12.75">
      <c r="A130" s="34">
        <v>120</v>
      </c>
      <c r="B130" s="35" t="s">
        <v>145</v>
      </c>
      <c r="C130" s="36">
        <v>0.25</v>
      </c>
      <c r="D130" s="36">
        <v>0.1</v>
      </c>
      <c r="E130" s="57">
        <f>'[1]пот.рем.вода'!Q128</f>
        <v>0</v>
      </c>
      <c r="F130" s="58">
        <f>C130+D130+E130</f>
        <v>0.35</v>
      </c>
      <c r="G130" s="36">
        <v>0.17</v>
      </c>
      <c r="H130" s="36">
        <v>0.1</v>
      </c>
      <c r="I130" s="57">
        <v>0</v>
      </c>
      <c r="J130" s="58">
        <f>G130+H130+I130</f>
        <v>0.27</v>
      </c>
      <c r="K130" s="39">
        <f>F130+J130</f>
        <v>0.62</v>
      </c>
      <c r="L130" s="36">
        <v>0.19</v>
      </c>
      <c r="M130" s="36">
        <v>0.1</v>
      </c>
      <c r="N130" s="57">
        <v>0</v>
      </c>
      <c r="O130" s="58">
        <f>L130+M130+N130</f>
        <v>0.29000000000000004</v>
      </c>
      <c r="P130" s="42"/>
      <c r="Q130" s="42"/>
      <c r="R130" s="57">
        <v>0</v>
      </c>
      <c r="S130" s="58">
        <f>P130+Q130+R130</f>
        <v>0</v>
      </c>
      <c r="T130" s="39">
        <f>F130+J130+O130+S130</f>
        <v>0.91</v>
      </c>
      <c r="U130" s="59">
        <v>0.76</v>
      </c>
      <c r="V130" s="60">
        <f>T130-U130</f>
        <v>0.15000000000000002</v>
      </c>
      <c r="W130" s="41"/>
      <c r="X130" s="42"/>
      <c r="Y130" s="42" t="s">
        <v>32</v>
      </c>
      <c r="Z130" s="61"/>
      <c r="AA130" s="61"/>
    </row>
    <row r="131" spans="1:27" ht="12.75">
      <c r="A131" s="34">
        <v>121</v>
      </c>
      <c r="B131" s="35" t="s">
        <v>146</v>
      </c>
      <c r="C131" s="42"/>
      <c r="D131" s="36">
        <v>0.1</v>
      </c>
      <c r="E131" s="57">
        <f>'[1]пот.рем.вода'!Q129</f>
        <v>0</v>
      </c>
      <c r="F131" s="58">
        <f>C131+D131+E131</f>
        <v>0.1</v>
      </c>
      <c r="G131" s="36">
        <v>0.17</v>
      </c>
      <c r="H131" s="36">
        <v>0.1</v>
      </c>
      <c r="I131" s="57">
        <v>0</v>
      </c>
      <c r="J131" s="58">
        <f>G131+H131+I131</f>
        <v>0.27</v>
      </c>
      <c r="K131" s="39">
        <f>F131+J131</f>
        <v>0.37</v>
      </c>
      <c r="L131" s="36">
        <v>0.19</v>
      </c>
      <c r="M131" s="36">
        <v>0.1</v>
      </c>
      <c r="N131" s="57">
        <v>0</v>
      </c>
      <c r="O131" s="58">
        <f>L131+M131+N131</f>
        <v>0.29000000000000004</v>
      </c>
      <c r="P131" s="42"/>
      <c r="Q131" s="42"/>
      <c r="R131" s="57">
        <v>0</v>
      </c>
      <c r="S131" s="58">
        <f>P131+Q131+R131</f>
        <v>0</v>
      </c>
      <c r="T131" s="39">
        <f>F131+J131+O131+S131</f>
        <v>0.66</v>
      </c>
      <c r="U131" s="59">
        <v>0.43</v>
      </c>
      <c r="V131" s="60">
        <f>T131-U131</f>
        <v>0.23000000000000004</v>
      </c>
      <c r="W131" s="41" t="s">
        <v>35</v>
      </c>
      <c r="X131" s="42"/>
      <c r="Y131" s="42" t="s">
        <v>32</v>
      </c>
      <c r="Z131" s="61"/>
      <c r="AA131" s="61"/>
    </row>
    <row r="132" spans="1:27" ht="12.75">
      <c r="A132" s="34">
        <v>122</v>
      </c>
      <c r="B132" s="35" t="s">
        <v>147</v>
      </c>
      <c r="C132" s="42"/>
      <c r="D132" s="36">
        <v>0.1</v>
      </c>
      <c r="E132" s="57">
        <f>'[1]пот.рем.вода'!Q130</f>
        <v>0</v>
      </c>
      <c r="F132" s="58">
        <f>C132+D132+E132</f>
        <v>0.1</v>
      </c>
      <c r="G132" s="36">
        <v>0.17</v>
      </c>
      <c r="H132" s="36">
        <v>0.1</v>
      </c>
      <c r="I132" s="57">
        <v>0</v>
      </c>
      <c r="J132" s="58">
        <f>G132+H132+I132</f>
        <v>0.27</v>
      </c>
      <c r="K132" s="39">
        <f>F132+J132</f>
        <v>0.37</v>
      </c>
      <c r="L132" s="36">
        <v>0.19</v>
      </c>
      <c r="M132" s="36">
        <v>0.1</v>
      </c>
      <c r="N132" s="57">
        <v>0</v>
      </c>
      <c r="O132" s="58">
        <f>L132+M132+N132</f>
        <v>0.29000000000000004</v>
      </c>
      <c r="P132" s="42"/>
      <c r="Q132" s="42"/>
      <c r="R132" s="57">
        <v>0</v>
      </c>
      <c r="S132" s="58">
        <f>P132+Q132+R132</f>
        <v>0</v>
      </c>
      <c r="T132" s="39">
        <f>F132+J132+O132+S132</f>
        <v>0.66</v>
      </c>
      <c r="U132" s="59"/>
      <c r="V132" s="60">
        <f>T132-U132</f>
        <v>0.66</v>
      </c>
      <c r="W132" s="41" t="s">
        <v>35</v>
      </c>
      <c r="X132" s="42"/>
      <c r="Y132" s="42" t="s">
        <v>32</v>
      </c>
      <c r="Z132" s="61"/>
      <c r="AA132" s="61"/>
    </row>
    <row r="133" spans="1:27" ht="12.75">
      <c r="A133" s="34">
        <v>123</v>
      </c>
      <c r="B133" s="35" t="s">
        <v>148</v>
      </c>
      <c r="C133" s="36">
        <v>0.25</v>
      </c>
      <c r="D133" s="36">
        <v>0.1</v>
      </c>
      <c r="E133" s="57">
        <f>'[1]пот.рем.вода'!Q131</f>
        <v>0</v>
      </c>
      <c r="F133" s="58">
        <f>C133+D133+E133</f>
        <v>0.35</v>
      </c>
      <c r="G133" s="36">
        <v>0.17</v>
      </c>
      <c r="H133" s="36">
        <v>0.1</v>
      </c>
      <c r="I133" s="57">
        <v>0</v>
      </c>
      <c r="J133" s="58">
        <f>G133+H133+I133</f>
        <v>0.27</v>
      </c>
      <c r="K133" s="39">
        <f>F133+J133</f>
        <v>0.62</v>
      </c>
      <c r="L133" s="36">
        <v>0.19</v>
      </c>
      <c r="M133" s="36">
        <v>0.1</v>
      </c>
      <c r="N133" s="57">
        <v>0</v>
      </c>
      <c r="O133" s="58">
        <f>L133+M133+N133</f>
        <v>0.29000000000000004</v>
      </c>
      <c r="P133" s="42"/>
      <c r="Q133" s="42"/>
      <c r="R133" s="57">
        <v>0</v>
      </c>
      <c r="S133" s="58">
        <f>P133+Q133+R133</f>
        <v>0</v>
      </c>
      <c r="T133" s="39">
        <f>F133+J133+O133+S133</f>
        <v>0.91</v>
      </c>
      <c r="U133" s="59">
        <v>0.63</v>
      </c>
      <c r="V133" s="60">
        <f>T133-U133</f>
        <v>0.28</v>
      </c>
      <c r="W133" s="41"/>
      <c r="X133" s="42"/>
      <c r="Y133" s="42" t="s">
        <v>32</v>
      </c>
      <c r="Z133" s="61"/>
      <c r="AA133" s="61"/>
    </row>
    <row r="134" spans="1:27" ht="12.75">
      <c r="A134" s="34">
        <v>124</v>
      </c>
      <c r="B134" s="35" t="s">
        <v>149</v>
      </c>
      <c r="C134" s="36">
        <v>0.25</v>
      </c>
      <c r="D134" s="36">
        <v>0.1</v>
      </c>
      <c r="E134" s="57">
        <f>'[1]пот.рем.вода'!Q132</f>
        <v>0</v>
      </c>
      <c r="F134" s="58">
        <f>C134+D134+E134</f>
        <v>0.35</v>
      </c>
      <c r="G134" s="36">
        <v>0.17</v>
      </c>
      <c r="H134" s="36">
        <v>0.1</v>
      </c>
      <c r="I134" s="57">
        <v>0.02</v>
      </c>
      <c r="J134" s="58">
        <f>G134+H134+I134</f>
        <v>0.29000000000000004</v>
      </c>
      <c r="K134" s="39">
        <f>F134+J134</f>
        <v>0.64</v>
      </c>
      <c r="L134" s="36">
        <v>0.19</v>
      </c>
      <c r="M134" s="36">
        <v>0.1</v>
      </c>
      <c r="N134" s="57">
        <v>0</v>
      </c>
      <c r="O134" s="58">
        <f>L134+M134+N134</f>
        <v>0.29000000000000004</v>
      </c>
      <c r="P134" s="42"/>
      <c r="Q134" s="42"/>
      <c r="R134" s="57">
        <v>0</v>
      </c>
      <c r="S134" s="58">
        <f>P134+Q134+R134</f>
        <v>0</v>
      </c>
      <c r="T134" s="39">
        <f>F134+J134+O134+S134</f>
        <v>0.93</v>
      </c>
      <c r="U134" s="59">
        <v>1.01</v>
      </c>
      <c r="V134" s="60">
        <f>T134-U134</f>
        <v>-0.07999999999999996</v>
      </c>
      <c r="W134" s="41"/>
      <c r="X134" s="42"/>
      <c r="Y134" s="42" t="s">
        <v>32</v>
      </c>
      <c r="Z134" s="61"/>
      <c r="AA134" s="61"/>
    </row>
    <row r="135" spans="1:27" ht="12.75">
      <c r="A135" s="34">
        <v>125</v>
      </c>
      <c r="B135" s="35" t="s">
        <v>150</v>
      </c>
      <c r="C135" s="36">
        <v>0.25</v>
      </c>
      <c r="D135" s="36">
        <v>0.1</v>
      </c>
      <c r="E135" s="57">
        <f>'[1]пот.рем.вода'!Q133</f>
        <v>0</v>
      </c>
      <c r="F135" s="58">
        <f>C135+D135+E135</f>
        <v>0.35</v>
      </c>
      <c r="G135" s="36">
        <v>0.17</v>
      </c>
      <c r="H135" s="36">
        <v>0.1</v>
      </c>
      <c r="I135" s="57">
        <v>0.04</v>
      </c>
      <c r="J135" s="58">
        <f>G135+H135+I135</f>
        <v>0.31</v>
      </c>
      <c r="K135" s="39">
        <f>F135+J135</f>
        <v>0.6599999999999999</v>
      </c>
      <c r="L135" s="36">
        <v>0.19</v>
      </c>
      <c r="M135" s="36">
        <v>0.1</v>
      </c>
      <c r="N135" s="57">
        <v>0</v>
      </c>
      <c r="O135" s="58">
        <f>L135+M135+N135</f>
        <v>0.29000000000000004</v>
      </c>
      <c r="P135" s="36">
        <v>0.15</v>
      </c>
      <c r="Q135" s="36">
        <v>0.1</v>
      </c>
      <c r="R135" s="57">
        <v>0.21</v>
      </c>
      <c r="S135" s="58">
        <f>P135+Q135+R135</f>
        <v>0.45999999999999996</v>
      </c>
      <c r="T135" s="39">
        <f>F135+J135+O135+S135</f>
        <v>1.41</v>
      </c>
      <c r="U135" s="59">
        <v>0.93</v>
      </c>
      <c r="V135" s="60">
        <f>T135-U135</f>
        <v>0.47999999999999987</v>
      </c>
      <c r="W135" s="41"/>
      <c r="X135" s="42"/>
      <c r="Y135" s="42"/>
      <c r="Z135" s="61"/>
      <c r="AA135" s="61"/>
    </row>
    <row r="136" spans="1:27" ht="12.75">
      <c r="A136" s="34">
        <v>126</v>
      </c>
      <c r="B136" s="35" t="s">
        <v>151</v>
      </c>
      <c r="C136" s="36">
        <v>0.25</v>
      </c>
      <c r="D136" s="36">
        <v>0.1</v>
      </c>
      <c r="E136" s="57">
        <f>'[1]пот.рем.вода'!Q134</f>
        <v>0</v>
      </c>
      <c r="F136" s="58">
        <f>C136+D136+E136</f>
        <v>0.35</v>
      </c>
      <c r="G136" s="36">
        <v>0.17</v>
      </c>
      <c r="H136" s="36">
        <v>0.1</v>
      </c>
      <c r="I136" s="57">
        <v>0</v>
      </c>
      <c r="J136" s="58">
        <f>G136+H136+I136</f>
        <v>0.27</v>
      </c>
      <c r="K136" s="39">
        <f>F136+J136</f>
        <v>0.62</v>
      </c>
      <c r="L136" s="42"/>
      <c r="M136" s="36"/>
      <c r="N136" s="57">
        <v>0</v>
      </c>
      <c r="O136" s="58">
        <f>L136+M136+N136</f>
        <v>0</v>
      </c>
      <c r="P136" s="42"/>
      <c r="Q136" s="42"/>
      <c r="R136" s="57">
        <v>0</v>
      </c>
      <c r="S136" s="58">
        <f>P136+Q136+R136</f>
        <v>0</v>
      </c>
      <c r="T136" s="39">
        <f>F136+J136+O136+S136</f>
        <v>0.62</v>
      </c>
      <c r="U136" s="59">
        <v>0.42</v>
      </c>
      <c r="V136" s="60">
        <f>T136-U136</f>
        <v>0.2</v>
      </c>
      <c r="W136" s="41"/>
      <c r="X136" s="42" t="s">
        <v>39</v>
      </c>
      <c r="Y136" s="42" t="s">
        <v>32</v>
      </c>
      <c r="Z136" s="61"/>
      <c r="AA136" s="61"/>
    </row>
    <row r="137" spans="1:27" ht="12.75">
      <c r="A137" s="34">
        <v>127</v>
      </c>
      <c r="B137" s="35" t="s">
        <v>152</v>
      </c>
      <c r="C137" s="42"/>
      <c r="D137" s="36">
        <v>0.1</v>
      </c>
      <c r="E137" s="57">
        <f>'[1]пот.рем.вода'!Q135</f>
        <v>0</v>
      </c>
      <c r="F137" s="58">
        <f>C137+D137+E137</f>
        <v>0.1</v>
      </c>
      <c r="G137" s="36">
        <v>0.17</v>
      </c>
      <c r="H137" s="36">
        <v>0.1</v>
      </c>
      <c r="I137" s="57">
        <v>0</v>
      </c>
      <c r="J137" s="58">
        <f>G137+H137+I137</f>
        <v>0.27</v>
      </c>
      <c r="K137" s="39">
        <f>F137+J137</f>
        <v>0.37</v>
      </c>
      <c r="L137" s="42"/>
      <c r="M137" s="36"/>
      <c r="N137" s="57">
        <v>0</v>
      </c>
      <c r="O137" s="58">
        <f>L137+M137+N137</f>
        <v>0</v>
      </c>
      <c r="P137" s="42"/>
      <c r="Q137" s="42"/>
      <c r="R137" s="57">
        <v>0</v>
      </c>
      <c r="S137" s="58">
        <f>P137+Q137+R137</f>
        <v>0</v>
      </c>
      <c r="T137" s="39">
        <f>F137+J137+O137+S137</f>
        <v>0.37</v>
      </c>
      <c r="U137" s="59">
        <v>0.22</v>
      </c>
      <c r="V137" s="60">
        <f>T137-U137</f>
        <v>0.15</v>
      </c>
      <c r="W137" s="41" t="s">
        <v>35</v>
      </c>
      <c r="X137" s="42" t="s">
        <v>39</v>
      </c>
      <c r="Y137" s="42" t="s">
        <v>32</v>
      </c>
      <c r="Z137" s="61"/>
      <c r="AA137" s="61"/>
    </row>
    <row r="138" spans="1:27" ht="12.75">
      <c r="A138" s="34">
        <v>128</v>
      </c>
      <c r="B138" s="35" t="s">
        <v>153</v>
      </c>
      <c r="C138" s="36">
        <v>0.25</v>
      </c>
      <c r="D138" s="36">
        <v>0.1</v>
      </c>
      <c r="E138" s="57">
        <f>'[1]пот.рем.вода'!Q136</f>
        <v>0</v>
      </c>
      <c r="F138" s="58">
        <f>C138+D138+E138</f>
        <v>0.35</v>
      </c>
      <c r="G138" s="36">
        <v>0.17</v>
      </c>
      <c r="H138" s="36">
        <v>0.1</v>
      </c>
      <c r="I138" s="57">
        <v>0</v>
      </c>
      <c r="J138" s="58">
        <f>G138+H138+I138</f>
        <v>0.27</v>
      </c>
      <c r="K138" s="39">
        <f>F138+J138</f>
        <v>0.62</v>
      </c>
      <c r="L138" s="36">
        <v>0.19</v>
      </c>
      <c r="M138" s="36">
        <v>0.1</v>
      </c>
      <c r="N138" s="57">
        <v>0.57</v>
      </c>
      <c r="O138" s="58">
        <f>L138+M138+N138</f>
        <v>0.86</v>
      </c>
      <c r="P138" s="36">
        <v>0.15</v>
      </c>
      <c r="Q138" s="36">
        <v>0.1</v>
      </c>
      <c r="R138" s="57">
        <v>0</v>
      </c>
      <c r="S138" s="58">
        <f>P138+Q138+R138</f>
        <v>0.25</v>
      </c>
      <c r="T138" s="39">
        <f>F138+J138+O138+S138</f>
        <v>1.73</v>
      </c>
      <c r="U138" s="59">
        <v>1.12</v>
      </c>
      <c r="V138" s="60">
        <f>T138-U138</f>
        <v>0.6099999999999999</v>
      </c>
      <c r="W138" s="41"/>
      <c r="X138" s="42"/>
      <c r="Y138" s="42"/>
      <c r="Z138" s="61"/>
      <c r="AA138" s="61"/>
    </row>
    <row r="139" spans="1:27" ht="12.75">
      <c r="A139" s="34">
        <v>129</v>
      </c>
      <c r="B139" s="35" t="s">
        <v>154</v>
      </c>
      <c r="C139" s="36">
        <v>0.25</v>
      </c>
      <c r="D139" s="36">
        <v>0.1</v>
      </c>
      <c r="E139" s="57">
        <f>'[1]пот.рем.вода'!Q137</f>
        <v>0</v>
      </c>
      <c r="F139" s="58">
        <f>C139+D139+E139</f>
        <v>0.35</v>
      </c>
      <c r="G139" s="36">
        <v>0.17</v>
      </c>
      <c r="H139" s="36">
        <v>0.1</v>
      </c>
      <c r="I139" s="57">
        <v>0</v>
      </c>
      <c r="J139" s="58">
        <f>G139+H139+I139</f>
        <v>0.27</v>
      </c>
      <c r="K139" s="39">
        <f>F139+J139</f>
        <v>0.62</v>
      </c>
      <c r="L139" s="36">
        <v>0.19</v>
      </c>
      <c r="M139" s="36">
        <v>0.1</v>
      </c>
      <c r="N139" s="57">
        <v>0.88</v>
      </c>
      <c r="O139" s="58">
        <f>L139+M139+N139</f>
        <v>1.17</v>
      </c>
      <c r="P139" s="36">
        <v>0.15</v>
      </c>
      <c r="Q139" s="36">
        <v>0.1</v>
      </c>
      <c r="R139" s="57">
        <v>0</v>
      </c>
      <c r="S139" s="58">
        <f>P139+Q139+R139</f>
        <v>0.25</v>
      </c>
      <c r="T139" s="39">
        <f>F139+J139+O139+S139</f>
        <v>2.04</v>
      </c>
      <c r="U139" s="59">
        <v>1.11</v>
      </c>
      <c r="V139" s="60">
        <f>T139-U139</f>
        <v>0.9299999999999999</v>
      </c>
      <c r="W139" s="41"/>
      <c r="X139" s="42"/>
      <c r="Y139" s="42"/>
      <c r="Z139" s="61"/>
      <c r="AA139" s="61"/>
    </row>
    <row r="140" spans="1:27" ht="12.75">
      <c r="A140" s="34">
        <v>130</v>
      </c>
      <c r="B140" s="35" t="s">
        <v>155</v>
      </c>
      <c r="C140" s="36">
        <v>0.25</v>
      </c>
      <c r="D140" s="36">
        <v>0.1</v>
      </c>
      <c r="E140" s="57">
        <f>'[1]пот.рем.вода'!Q138</f>
        <v>0</v>
      </c>
      <c r="F140" s="58">
        <f>C140+D140+E140</f>
        <v>0.35</v>
      </c>
      <c r="G140" s="36">
        <v>0.17</v>
      </c>
      <c r="H140" s="36">
        <v>0.1</v>
      </c>
      <c r="I140" s="57">
        <v>0</v>
      </c>
      <c r="J140" s="58">
        <f>G140+H140+I140</f>
        <v>0.27</v>
      </c>
      <c r="K140" s="39">
        <f>F140+J140</f>
        <v>0.62</v>
      </c>
      <c r="L140" s="36">
        <v>0.19</v>
      </c>
      <c r="M140" s="36">
        <v>0.1</v>
      </c>
      <c r="N140" s="57">
        <v>0.83</v>
      </c>
      <c r="O140" s="58">
        <f>L140+M140+N140</f>
        <v>1.12</v>
      </c>
      <c r="P140" s="36">
        <v>0.15</v>
      </c>
      <c r="Q140" s="36">
        <v>0.1</v>
      </c>
      <c r="R140" s="57">
        <v>0</v>
      </c>
      <c r="S140" s="58">
        <f>P140+Q140+R140</f>
        <v>0.25</v>
      </c>
      <c r="T140" s="39">
        <f>F140+J140+O140+S140</f>
        <v>1.9900000000000002</v>
      </c>
      <c r="U140" s="59">
        <v>0.78</v>
      </c>
      <c r="V140" s="60">
        <f>T140-U140</f>
        <v>1.2100000000000002</v>
      </c>
      <c r="W140" s="41"/>
      <c r="X140" s="42"/>
      <c r="Y140" s="42"/>
      <c r="Z140" s="61"/>
      <c r="AA140" s="61"/>
    </row>
    <row r="141" spans="1:27" ht="12.75">
      <c r="A141" s="34">
        <v>131</v>
      </c>
      <c r="B141" s="35" t="s">
        <v>156</v>
      </c>
      <c r="C141" s="36">
        <v>0.25</v>
      </c>
      <c r="D141" s="36">
        <v>0.1</v>
      </c>
      <c r="E141" s="57">
        <f>'[1]пот.рем.вода'!Q139</f>
        <v>0</v>
      </c>
      <c r="F141" s="58">
        <f>C141+D141+E141</f>
        <v>0.35</v>
      </c>
      <c r="G141" s="36">
        <v>0.17</v>
      </c>
      <c r="H141" s="36">
        <v>0.1</v>
      </c>
      <c r="I141" s="57">
        <v>0.02</v>
      </c>
      <c r="J141" s="58">
        <f>G141+H141+I141</f>
        <v>0.29000000000000004</v>
      </c>
      <c r="K141" s="39">
        <f>F141+J141</f>
        <v>0.64</v>
      </c>
      <c r="L141" s="36">
        <v>0.19</v>
      </c>
      <c r="M141" s="36">
        <v>0.1</v>
      </c>
      <c r="N141" s="57">
        <v>0.3</v>
      </c>
      <c r="O141" s="58">
        <f>L141+M141+N141</f>
        <v>0.5900000000000001</v>
      </c>
      <c r="P141" s="36">
        <v>0.15</v>
      </c>
      <c r="Q141" s="36">
        <v>0.1</v>
      </c>
      <c r="R141" s="57">
        <v>0</v>
      </c>
      <c r="S141" s="58">
        <f>P141+Q141+R141</f>
        <v>0.25</v>
      </c>
      <c r="T141" s="39">
        <f>F141+J141+O141+S141</f>
        <v>1.48</v>
      </c>
      <c r="U141" s="59">
        <v>0.99</v>
      </c>
      <c r="V141" s="60">
        <f>T141-U141</f>
        <v>0.49</v>
      </c>
      <c r="W141" s="41"/>
      <c r="X141" s="42"/>
      <c r="Y141" s="42"/>
      <c r="Z141" s="61"/>
      <c r="AA141" s="61"/>
    </row>
    <row r="142" spans="1:27" ht="12.75">
      <c r="A142" s="34">
        <v>132</v>
      </c>
      <c r="B142" s="35" t="s">
        <v>157</v>
      </c>
      <c r="C142" s="36">
        <v>0.25</v>
      </c>
      <c r="D142" s="36">
        <v>0.1</v>
      </c>
      <c r="E142" s="57">
        <f>'[1]пот.рем.вода'!Q140</f>
        <v>0</v>
      </c>
      <c r="F142" s="58">
        <f>C142+D142+E142</f>
        <v>0.35</v>
      </c>
      <c r="G142" s="36">
        <v>0.17</v>
      </c>
      <c r="H142" s="36">
        <v>0.1</v>
      </c>
      <c r="I142" s="57">
        <v>0</v>
      </c>
      <c r="J142" s="58">
        <f>G142+H142+I142</f>
        <v>0.27</v>
      </c>
      <c r="K142" s="39">
        <f>F142+J142</f>
        <v>0.62</v>
      </c>
      <c r="L142" s="36">
        <v>0.19</v>
      </c>
      <c r="M142" s="36">
        <v>0.1</v>
      </c>
      <c r="N142" s="57">
        <v>0.63</v>
      </c>
      <c r="O142" s="58">
        <f>L142+M142+N142</f>
        <v>0.92</v>
      </c>
      <c r="P142" s="36">
        <v>0.15</v>
      </c>
      <c r="Q142" s="36">
        <v>0.1</v>
      </c>
      <c r="R142" s="57">
        <v>0</v>
      </c>
      <c r="S142" s="58">
        <f>P142+Q142+R142</f>
        <v>0.25</v>
      </c>
      <c r="T142" s="39">
        <f>F142+J142+O142+S142</f>
        <v>1.79</v>
      </c>
      <c r="U142" s="59">
        <v>0.78</v>
      </c>
      <c r="V142" s="60">
        <f>T142-U142</f>
        <v>1.01</v>
      </c>
      <c r="W142" s="41"/>
      <c r="X142" s="42"/>
      <c r="Y142" s="42"/>
      <c r="Z142" s="61"/>
      <c r="AA142" s="61"/>
    </row>
    <row r="143" spans="1:27" ht="12.75">
      <c r="A143" s="34">
        <v>133</v>
      </c>
      <c r="B143" s="35" t="s">
        <v>158</v>
      </c>
      <c r="C143" s="36">
        <v>0.25</v>
      </c>
      <c r="D143" s="36">
        <v>0.1</v>
      </c>
      <c r="E143" s="57">
        <f>'[1]пот.рем.вода'!Q141</f>
        <v>0</v>
      </c>
      <c r="F143" s="58">
        <f>C143+D143+E143</f>
        <v>0.35</v>
      </c>
      <c r="G143" s="36">
        <v>0.17</v>
      </c>
      <c r="H143" s="36">
        <v>0.1</v>
      </c>
      <c r="I143" s="57">
        <v>0</v>
      </c>
      <c r="J143" s="58">
        <f>G143+H143+I143</f>
        <v>0.27</v>
      </c>
      <c r="K143" s="39">
        <f>F143+J143</f>
        <v>0.62</v>
      </c>
      <c r="L143" s="36">
        <v>0.19</v>
      </c>
      <c r="M143" s="36">
        <v>0.1</v>
      </c>
      <c r="N143" s="57">
        <v>0.26</v>
      </c>
      <c r="O143" s="58">
        <f>L143+M143+N143</f>
        <v>0.55</v>
      </c>
      <c r="P143" s="42"/>
      <c r="Q143" s="42"/>
      <c r="R143" s="57">
        <v>0</v>
      </c>
      <c r="S143" s="58">
        <f>P143+Q143+R143</f>
        <v>0</v>
      </c>
      <c r="T143" s="39">
        <f>F143+J143+O143+S143</f>
        <v>1.17</v>
      </c>
      <c r="U143" s="59">
        <v>0.79</v>
      </c>
      <c r="V143" s="60">
        <f>T143-U143</f>
        <v>0.3799999999999999</v>
      </c>
      <c r="W143" s="41"/>
      <c r="X143" s="42"/>
      <c r="Y143" s="42" t="s">
        <v>32</v>
      </c>
      <c r="Z143" s="61"/>
      <c r="AA143" s="61"/>
    </row>
    <row r="144" spans="1:27" ht="12.75">
      <c r="A144" s="34">
        <v>134</v>
      </c>
      <c r="B144" s="35" t="s">
        <v>159</v>
      </c>
      <c r="C144" s="36">
        <v>0.25</v>
      </c>
      <c r="D144" s="36">
        <v>0.1</v>
      </c>
      <c r="E144" s="57">
        <f>'[1]пот.рем.вода'!Q142</f>
        <v>0</v>
      </c>
      <c r="F144" s="58">
        <f>C144+D144+E144</f>
        <v>0.35</v>
      </c>
      <c r="G144" s="36">
        <v>0.17</v>
      </c>
      <c r="H144" s="36">
        <v>0.1</v>
      </c>
      <c r="I144" s="57">
        <v>0</v>
      </c>
      <c r="J144" s="58">
        <f>G144+H144+I144</f>
        <v>0.27</v>
      </c>
      <c r="K144" s="39">
        <f>F144+J144</f>
        <v>0.62</v>
      </c>
      <c r="L144" s="36">
        <v>0.19</v>
      </c>
      <c r="M144" s="36">
        <v>0.1</v>
      </c>
      <c r="N144" s="57">
        <v>0.15</v>
      </c>
      <c r="O144" s="58">
        <f>L144+M144+N144</f>
        <v>0.44000000000000006</v>
      </c>
      <c r="P144" s="42"/>
      <c r="Q144" s="42"/>
      <c r="R144" s="57">
        <v>0</v>
      </c>
      <c r="S144" s="58">
        <f>P144+Q144+R144</f>
        <v>0</v>
      </c>
      <c r="T144" s="39">
        <f>F144+J144+O144+S144</f>
        <v>1.06</v>
      </c>
      <c r="U144" s="59">
        <v>0.72</v>
      </c>
      <c r="V144" s="60">
        <f>T144-U144</f>
        <v>0.3400000000000001</v>
      </c>
      <c r="W144" s="41"/>
      <c r="X144" s="42"/>
      <c r="Y144" s="42" t="s">
        <v>32</v>
      </c>
      <c r="Z144" s="61"/>
      <c r="AA144" s="61"/>
    </row>
    <row r="145" spans="1:27" ht="12.75">
      <c r="A145" s="34">
        <v>135</v>
      </c>
      <c r="B145" s="35" t="s">
        <v>160</v>
      </c>
      <c r="C145" s="36">
        <v>0.25</v>
      </c>
      <c r="D145" s="36">
        <v>0.1</v>
      </c>
      <c r="E145" s="57">
        <f>'[1]пот.рем.вода'!Q143</f>
        <v>0</v>
      </c>
      <c r="F145" s="58">
        <f>C145+D145+E145</f>
        <v>0.35</v>
      </c>
      <c r="G145" s="36">
        <v>0.17</v>
      </c>
      <c r="H145" s="36">
        <v>0.1</v>
      </c>
      <c r="I145" s="57">
        <v>0</v>
      </c>
      <c r="J145" s="58">
        <f>G145+H145+I145</f>
        <v>0.27</v>
      </c>
      <c r="K145" s="39">
        <f>F145+J145</f>
        <v>0.62</v>
      </c>
      <c r="L145" s="36">
        <v>0.19</v>
      </c>
      <c r="M145" s="36">
        <v>0.1</v>
      </c>
      <c r="N145" s="57">
        <v>0.18</v>
      </c>
      <c r="O145" s="58">
        <f>L145+M145+N145</f>
        <v>0.47000000000000003</v>
      </c>
      <c r="P145" s="42"/>
      <c r="Q145" s="42"/>
      <c r="R145" s="57">
        <v>0</v>
      </c>
      <c r="S145" s="58">
        <f>P145+Q145+R145</f>
        <v>0</v>
      </c>
      <c r="T145" s="39">
        <f>F145+J145+O145+S145</f>
        <v>1.09</v>
      </c>
      <c r="U145" s="59">
        <v>0.91</v>
      </c>
      <c r="V145" s="60">
        <f>T145-U145</f>
        <v>0.18000000000000005</v>
      </c>
      <c r="W145" s="41"/>
      <c r="X145" s="42"/>
      <c r="Y145" s="42" t="s">
        <v>32</v>
      </c>
      <c r="Z145" s="61"/>
      <c r="AA145" s="61"/>
    </row>
    <row r="146" spans="1:27" ht="12.75">
      <c r="A146" s="34">
        <v>136</v>
      </c>
      <c r="B146" s="35" t="s">
        <v>161</v>
      </c>
      <c r="C146" s="36">
        <v>0.25</v>
      </c>
      <c r="D146" s="36">
        <v>0.1</v>
      </c>
      <c r="E146" s="57">
        <f>'[1]пот.рем.вода'!Q144</f>
        <v>0</v>
      </c>
      <c r="F146" s="58">
        <f>C146+D146+E146</f>
        <v>0.35</v>
      </c>
      <c r="G146" s="36">
        <v>0.17</v>
      </c>
      <c r="H146" s="36">
        <v>0.1</v>
      </c>
      <c r="I146" s="57">
        <v>0.02</v>
      </c>
      <c r="J146" s="58">
        <f>G146+H146+I146</f>
        <v>0.29000000000000004</v>
      </c>
      <c r="K146" s="39">
        <f>F146+J146</f>
        <v>0.64</v>
      </c>
      <c r="L146" s="36">
        <v>0.19</v>
      </c>
      <c r="M146" s="36">
        <v>0.1</v>
      </c>
      <c r="N146" s="57">
        <v>0.1</v>
      </c>
      <c r="O146" s="58">
        <f>L146+M146+N146</f>
        <v>0.39</v>
      </c>
      <c r="P146" s="36">
        <v>0.15</v>
      </c>
      <c r="Q146" s="36">
        <v>0.1</v>
      </c>
      <c r="R146" s="57">
        <v>0</v>
      </c>
      <c r="S146" s="58">
        <f>P146+Q146+R146</f>
        <v>0.25</v>
      </c>
      <c r="T146" s="39">
        <f>F146+J146+O146+S146</f>
        <v>1.28</v>
      </c>
      <c r="U146" s="59">
        <v>0.89</v>
      </c>
      <c r="V146" s="60">
        <f>T146-U146</f>
        <v>0.39</v>
      </c>
      <c r="W146" s="41"/>
      <c r="X146" s="42"/>
      <c r="Y146" s="42"/>
      <c r="Z146" s="61"/>
      <c r="AA146" s="61"/>
    </row>
    <row r="147" spans="1:27" ht="12.75">
      <c r="A147" s="34">
        <v>137</v>
      </c>
      <c r="B147" s="35" t="s">
        <v>162</v>
      </c>
      <c r="C147" s="36">
        <v>0.25</v>
      </c>
      <c r="D147" s="36">
        <v>0.1</v>
      </c>
      <c r="E147" s="57">
        <f>'[1]пот.рем.вода'!Q145</f>
        <v>0</v>
      </c>
      <c r="F147" s="58">
        <f>C147+D147+E147</f>
        <v>0.35</v>
      </c>
      <c r="G147" s="36">
        <v>0.17</v>
      </c>
      <c r="H147" s="36">
        <v>0.1</v>
      </c>
      <c r="I147" s="57">
        <v>0.02</v>
      </c>
      <c r="J147" s="58">
        <f>G147+H147+I147</f>
        <v>0.29000000000000004</v>
      </c>
      <c r="K147" s="39">
        <f>F147+J147</f>
        <v>0.64</v>
      </c>
      <c r="L147" s="36">
        <v>0.19</v>
      </c>
      <c r="M147" s="36">
        <v>0.1</v>
      </c>
      <c r="N147" s="57">
        <v>0.08</v>
      </c>
      <c r="O147" s="58">
        <f>L147+M147+N147</f>
        <v>0.37000000000000005</v>
      </c>
      <c r="P147" s="36">
        <v>0.15</v>
      </c>
      <c r="Q147" s="36">
        <v>0.1</v>
      </c>
      <c r="R147" s="57">
        <v>0</v>
      </c>
      <c r="S147" s="58">
        <f>P147+Q147+R147</f>
        <v>0.25</v>
      </c>
      <c r="T147" s="39">
        <f>F147+J147+O147+S147</f>
        <v>1.26</v>
      </c>
      <c r="U147" s="59">
        <v>0.86</v>
      </c>
      <c r="V147" s="60">
        <f>T147-U147</f>
        <v>0.4</v>
      </c>
      <c r="W147" s="41"/>
      <c r="X147" s="42"/>
      <c r="Y147" s="42"/>
      <c r="Z147" s="61"/>
      <c r="AA147" s="61"/>
    </row>
    <row r="148" spans="1:27" ht="12.75">
      <c r="A148" s="34">
        <v>138</v>
      </c>
      <c r="B148" s="35" t="s">
        <v>163</v>
      </c>
      <c r="C148" s="36">
        <v>0.25</v>
      </c>
      <c r="D148" s="36">
        <v>0.1</v>
      </c>
      <c r="E148" s="57">
        <f>'[1]пот.рем.вода'!Q146</f>
        <v>0.003709779377540661</v>
      </c>
      <c r="F148" s="58">
        <f>C148+D148+E148</f>
        <v>0.3537097793775406</v>
      </c>
      <c r="G148" s="36">
        <v>0.17</v>
      </c>
      <c r="H148" s="36">
        <v>0.1</v>
      </c>
      <c r="I148" s="57">
        <v>0.02</v>
      </c>
      <c r="J148" s="58">
        <f>G148+H148+I148</f>
        <v>0.29000000000000004</v>
      </c>
      <c r="K148" s="39">
        <f>F148+J148</f>
        <v>0.6437097793775406</v>
      </c>
      <c r="L148" s="36">
        <v>0.19</v>
      </c>
      <c r="M148" s="36">
        <v>0.1</v>
      </c>
      <c r="N148" s="57">
        <v>0.19</v>
      </c>
      <c r="O148" s="58">
        <f>L148+M148+N148</f>
        <v>0.48000000000000004</v>
      </c>
      <c r="P148" s="42"/>
      <c r="Q148" s="42"/>
      <c r="R148" s="57">
        <v>0</v>
      </c>
      <c r="S148" s="58">
        <f>P148+Q148+R148</f>
        <v>0</v>
      </c>
      <c r="T148" s="39">
        <f>F148+J148+O148+S148</f>
        <v>1.1237097793775406</v>
      </c>
      <c r="U148" s="59">
        <v>0.71</v>
      </c>
      <c r="V148" s="60">
        <f>T148-U148</f>
        <v>0.4137097793775406</v>
      </c>
      <c r="W148" s="41"/>
      <c r="X148" s="42"/>
      <c r="Y148" s="42" t="s">
        <v>32</v>
      </c>
      <c r="Z148" s="61"/>
      <c r="AA148" s="61"/>
    </row>
    <row r="149" spans="1:27" ht="12.75">
      <c r="A149" s="34">
        <v>139</v>
      </c>
      <c r="B149" s="35" t="s">
        <v>164</v>
      </c>
      <c r="C149" s="36">
        <v>0.25</v>
      </c>
      <c r="D149" s="36">
        <v>0.1</v>
      </c>
      <c r="E149" s="57">
        <f>'[1]пот.рем.вода'!Q147</f>
        <v>0</v>
      </c>
      <c r="F149" s="58">
        <f>C149+D149+E149</f>
        <v>0.35</v>
      </c>
      <c r="G149" s="36">
        <v>0.17</v>
      </c>
      <c r="H149" s="36">
        <v>0.1</v>
      </c>
      <c r="I149" s="57">
        <v>0.01</v>
      </c>
      <c r="J149" s="58">
        <f>G149+H149+I149</f>
        <v>0.28</v>
      </c>
      <c r="K149" s="39">
        <f>F149+J149</f>
        <v>0.63</v>
      </c>
      <c r="L149" s="36">
        <v>0.19</v>
      </c>
      <c r="M149" s="36">
        <v>0.1</v>
      </c>
      <c r="N149" s="57">
        <v>0.19</v>
      </c>
      <c r="O149" s="58">
        <f>L149+M149+N149</f>
        <v>0.48000000000000004</v>
      </c>
      <c r="P149" s="36">
        <v>0.15</v>
      </c>
      <c r="Q149" s="36">
        <v>0.1</v>
      </c>
      <c r="R149" s="57">
        <v>0.02</v>
      </c>
      <c r="S149" s="58">
        <f>P149+Q149+R149</f>
        <v>0.27</v>
      </c>
      <c r="T149" s="39">
        <f>F149+J149+O149+S149</f>
        <v>1.3800000000000001</v>
      </c>
      <c r="U149" s="59">
        <v>0.91</v>
      </c>
      <c r="V149" s="60">
        <f>T149-U149</f>
        <v>0.4700000000000001</v>
      </c>
      <c r="W149" s="41"/>
      <c r="X149" s="42"/>
      <c r="Y149" s="42"/>
      <c r="Z149" s="61"/>
      <c r="AA149" s="61"/>
    </row>
    <row r="150" spans="1:27" ht="12.75">
      <c r="A150" s="34">
        <v>140</v>
      </c>
      <c r="B150" s="35" t="s">
        <v>165</v>
      </c>
      <c r="C150" s="36">
        <v>0.25</v>
      </c>
      <c r="D150" s="36">
        <v>0.1</v>
      </c>
      <c r="E150" s="57">
        <f>'[1]пот.рем.вода'!Q148</f>
        <v>0</v>
      </c>
      <c r="F150" s="58">
        <f>C150+D150+E150</f>
        <v>0.35</v>
      </c>
      <c r="G150" s="36">
        <v>0.17</v>
      </c>
      <c r="H150" s="36">
        <v>0.1</v>
      </c>
      <c r="I150" s="57">
        <v>0.01</v>
      </c>
      <c r="J150" s="58">
        <f>G150+H150+I150</f>
        <v>0.28</v>
      </c>
      <c r="K150" s="39">
        <f>F150+J150</f>
        <v>0.63</v>
      </c>
      <c r="L150" s="36">
        <v>0.19</v>
      </c>
      <c r="M150" s="36">
        <v>0.1</v>
      </c>
      <c r="N150" s="57">
        <v>0.13</v>
      </c>
      <c r="O150" s="58">
        <f>L150+M150+N150</f>
        <v>0.42000000000000004</v>
      </c>
      <c r="P150" s="36">
        <v>0.15</v>
      </c>
      <c r="Q150" s="36">
        <v>0.1</v>
      </c>
      <c r="R150" s="57">
        <v>0.01</v>
      </c>
      <c r="S150" s="58">
        <f>P150+Q150+R150</f>
        <v>0.26</v>
      </c>
      <c r="T150" s="39">
        <f>F150+J150+O150+S150</f>
        <v>1.31</v>
      </c>
      <c r="U150" s="59">
        <v>0.78</v>
      </c>
      <c r="V150" s="60">
        <f>T150-U150</f>
        <v>0.53</v>
      </c>
      <c r="W150" s="41"/>
      <c r="X150" s="42"/>
      <c r="Y150" s="42"/>
      <c r="Z150" s="61"/>
      <c r="AA150" s="61"/>
    </row>
    <row r="151" spans="1:27" ht="16.5" customHeight="1">
      <c r="A151" s="34">
        <v>141</v>
      </c>
      <c r="B151" s="35" t="s">
        <v>166</v>
      </c>
      <c r="C151" s="36">
        <v>0.25</v>
      </c>
      <c r="D151" s="36">
        <v>0.1</v>
      </c>
      <c r="E151" s="57">
        <v>0.03</v>
      </c>
      <c r="F151" s="58">
        <f>C151+D151+E151</f>
        <v>0.38</v>
      </c>
      <c r="G151" s="36">
        <v>0.17</v>
      </c>
      <c r="H151" s="36">
        <v>0.1</v>
      </c>
      <c r="I151" s="57">
        <v>0</v>
      </c>
      <c r="J151" s="58">
        <f>G151+H151+I151</f>
        <v>0.27</v>
      </c>
      <c r="K151" s="39">
        <f>F151+J151</f>
        <v>0.65</v>
      </c>
      <c r="L151" s="36">
        <v>0.19</v>
      </c>
      <c r="M151" s="36">
        <v>0.1</v>
      </c>
      <c r="N151" s="57">
        <v>0.28</v>
      </c>
      <c r="O151" s="58">
        <f>L151+M151+N151</f>
        <v>0.5700000000000001</v>
      </c>
      <c r="P151" s="36">
        <v>0.15</v>
      </c>
      <c r="Q151" s="36">
        <v>0.1</v>
      </c>
      <c r="R151" s="57">
        <v>0.05</v>
      </c>
      <c r="S151" s="58">
        <f>P151+Q151+R151</f>
        <v>0.3</v>
      </c>
      <c r="T151" s="39">
        <f>F151+J151+O151+S151</f>
        <v>1.5200000000000002</v>
      </c>
      <c r="U151" s="59">
        <v>0.87</v>
      </c>
      <c r="V151" s="60">
        <f>T151-U151</f>
        <v>0.6500000000000002</v>
      </c>
      <c r="W151" s="41"/>
      <c r="X151" s="42"/>
      <c r="Y151" s="42"/>
      <c r="Z151" s="61"/>
      <c r="AA151" s="61"/>
    </row>
    <row r="152" spans="1:27" ht="18" customHeight="1">
      <c r="A152" s="34">
        <v>142</v>
      </c>
      <c r="B152" s="35" t="s">
        <v>167</v>
      </c>
      <c r="C152" s="36">
        <v>0.25</v>
      </c>
      <c r="D152" s="36">
        <v>0.1</v>
      </c>
      <c r="E152" s="57">
        <v>0.02</v>
      </c>
      <c r="F152" s="58">
        <f>C152+D152+E152</f>
        <v>0.37</v>
      </c>
      <c r="G152" s="36">
        <v>0.17</v>
      </c>
      <c r="H152" s="36">
        <v>0.1</v>
      </c>
      <c r="I152" s="57">
        <v>0.01</v>
      </c>
      <c r="J152" s="58">
        <f>G152+H152+I152</f>
        <v>0.28</v>
      </c>
      <c r="K152" s="39">
        <f>F152+J152</f>
        <v>0.65</v>
      </c>
      <c r="L152" s="36">
        <v>0.19</v>
      </c>
      <c r="M152" s="36">
        <v>0.1</v>
      </c>
      <c r="N152" s="57">
        <v>0.09</v>
      </c>
      <c r="O152" s="58">
        <f>L152+M152+N152</f>
        <v>0.38</v>
      </c>
      <c r="P152" s="36">
        <v>0.15</v>
      </c>
      <c r="Q152" s="36">
        <v>0.1</v>
      </c>
      <c r="R152" s="57">
        <v>0.02</v>
      </c>
      <c r="S152" s="58">
        <f>P152+Q152+R152</f>
        <v>0.27</v>
      </c>
      <c r="T152" s="39">
        <f>F152+J152+O152+S152</f>
        <v>1.3</v>
      </c>
      <c r="U152" s="59">
        <v>0.88</v>
      </c>
      <c r="V152" s="60">
        <f>T152-U152</f>
        <v>0.42000000000000004</v>
      </c>
      <c r="W152" s="41"/>
      <c r="X152" s="42"/>
      <c r="Y152" s="42"/>
      <c r="Z152" s="61"/>
      <c r="AA152" s="61"/>
    </row>
    <row r="153" spans="1:27" ht="18" customHeight="1">
      <c r="A153" s="34">
        <v>143</v>
      </c>
      <c r="B153" s="35" t="s">
        <v>168</v>
      </c>
      <c r="C153" s="36">
        <v>0.25</v>
      </c>
      <c r="D153" s="36">
        <v>0.1</v>
      </c>
      <c r="E153" s="57">
        <v>0.04</v>
      </c>
      <c r="F153" s="58">
        <f>C153+D153+E153</f>
        <v>0.38999999999999996</v>
      </c>
      <c r="G153" s="36">
        <v>0.17</v>
      </c>
      <c r="H153" s="36">
        <v>0.1</v>
      </c>
      <c r="I153" s="57">
        <v>0</v>
      </c>
      <c r="J153" s="58">
        <f>G153+H153+I153</f>
        <v>0.27</v>
      </c>
      <c r="K153" s="39">
        <f>F153+J153</f>
        <v>0.6599999999999999</v>
      </c>
      <c r="L153" s="36">
        <v>0.19</v>
      </c>
      <c r="M153" s="36">
        <v>0.1</v>
      </c>
      <c r="N153" s="57">
        <v>0</v>
      </c>
      <c r="O153" s="58">
        <f>L153+M153+N153</f>
        <v>0.29000000000000004</v>
      </c>
      <c r="P153" s="42"/>
      <c r="Q153" s="42"/>
      <c r="R153" s="57">
        <v>0</v>
      </c>
      <c r="S153" s="58">
        <f>P153+Q153+R153</f>
        <v>0</v>
      </c>
      <c r="T153" s="39">
        <f>F153+J153+O153+S153</f>
        <v>0.95</v>
      </c>
      <c r="U153" s="59">
        <v>0.66</v>
      </c>
      <c r="V153" s="60">
        <f>T153-U153</f>
        <v>0.2899999999999999</v>
      </c>
      <c r="W153" s="41"/>
      <c r="X153" s="42"/>
      <c r="Y153" s="42" t="s">
        <v>32</v>
      </c>
      <c r="Z153" s="61"/>
      <c r="AA153" s="61"/>
    </row>
    <row r="154" spans="1:27" ht="18" customHeight="1">
      <c r="A154" s="34">
        <v>144</v>
      </c>
      <c r="B154" s="35" t="s">
        <v>169</v>
      </c>
      <c r="C154" s="36">
        <v>0.25</v>
      </c>
      <c r="D154" s="36">
        <v>0.1</v>
      </c>
      <c r="E154" s="57">
        <f>'[1]пот.рем.вода'!Q152</f>
        <v>0</v>
      </c>
      <c r="F154" s="58">
        <f>C154+D154+E154</f>
        <v>0.35</v>
      </c>
      <c r="G154" s="36">
        <v>0.17</v>
      </c>
      <c r="H154" s="36">
        <v>0.1</v>
      </c>
      <c r="I154" s="57">
        <v>0.02</v>
      </c>
      <c r="J154" s="58">
        <f>G154+H154+I154</f>
        <v>0.29000000000000004</v>
      </c>
      <c r="K154" s="39">
        <f>F154+J154</f>
        <v>0.64</v>
      </c>
      <c r="L154" s="36">
        <v>0.19</v>
      </c>
      <c r="M154" s="36">
        <v>0.1</v>
      </c>
      <c r="N154" s="57">
        <v>0.2</v>
      </c>
      <c r="O154" s="58">
        <f>L154+M154+N154</f>
        <v>0.49000000000000005</v>
      </c>
      <c r="P154" s="42"/>
      <c r="Q154" s="42"/>
      <c r="R154" s="57">
        <v>0</v>
      </c>
      <c r="S154" s="58">
        <f>P154+Q154+R154</f>
        <v>0</v>
      </c>
      <c r="T154" s="39">
        <f>F154+J154+O154+S154</f>
        <v>1.1300000000000001</v>
      </c>
      <c r="U154" s="59">
        <v>0.75</v>
      </c>
      <c r="V154" s="60">
        <f>T154-U154</f>
        <v>0.3800000000000001</v>
      </c>
      <c r="W154" s="41"/>
      <c r="X154" s="42"/>
      <c r="Y154" s="42" t="s">
        <v>32</v>
      </c>
      <c r="Z154" s="61"/>
      <c r="AA154" s="61"/>
    </row>
    <row r="155" spans="1:27" ht="17.25" customHeight="1">
      <c r="A155" s="34">
        <v>145</v>
      </c>
      <c r="B155" s="35" t="s">
        <v>170</v>
      </c>
      <c r="C155" s="36">
        <v>0.25</v>
      </c>
      <c r="D155" s="36">
        <v>0.1</v>
      </c>
      <c r="E155" s="57">
        <v>0.04</v>
      </c>
      <c r="F155" s="58">
        <f>C155+D155+E155</f>
        <v>0.38999999999999996</v>
      </c>
      <c r="G155" s="36">
        <v>0.17</v>
      </c>
      <c r="H155" s="36">
        <v>0.1</v>
      </c>
      <c r="I155" s="57">
        <v>0</v>
      </c>
      <c r="J155" s="58">
        <f>G155+H155+I155</f>
        <v>0.27</v>
      </c>
      <c r="K155" s="39">
        <f>F155+J155</f>
        <v>0.6599999999999999</v>
      </c>
      <c r="L155" s="36">
        <v>0.19</v>
      </c>
      <c r="M155" s="36">
        <v>0.1</v>
      </c>
      <c r="N155" s="57">
        <v>0.25</v>
      </c>
      <c r="O155" s="58">
        <f>L155+M155+N155</f>
        <v>0.54</v>
      </c>
      <c r="P155" s="42"/>
      <c r="Q155" s="42"/>
      <c r="R155" s="57">
        <v>0</v>
      </c>
      <c r="S155" s="58">
        <f>P155+Q155+R155</f>
        <v>0</v>
      </c>
      <c r="T155" s="39">
        <f>F155+J155+O155+S155</f>
        <v>1.2</v>
      </c>
      <c r="U155" s="59">
        <v>0.85</v>
      </c>
      <c r="V155" s="60">
        <f>T155-U155</f>
        <v>0.35</v>
      </c>
      <c r="W155" s="41"/>
      <c r="X155" s="42"/>
      <c r="Y155" s="42" t="s">
        <v>32</v>
      </c>
      <c r="Z155" s="61"/>
      <c r="AA155" s="61"/>
    </row>
    <row r="156" spans="1:27" ht="18" customHeight="1">
      <c r="A156" s="34">
        <v>146</v>
      </c>
      <c r="B156" s="35" t="s">
        <v>171</v>
      </c>
      <c r="C156" s="36">
        <v>0.25</v>
      </c>
      <c r="D156" s="36">
        <v>0.1</v>
      </c>
      <c r="E156" s="57">
        <v>0.03</v>
      </c>
      <c r="F156" s="58">
        <f>C156+D156+E156</f>
        <v>0.38</v>
      </c>
      <c r="G156" s="36">
        <v>0.17</v>
      </c>
      <c r="H156" s="36">
        <v>0.1</v>
      </c>
      <c r="I156" s="57">
        <v>0.02</v>
      </c>
      <c r="J156" s="58">
        <f>G156+H156+I156</f>
        <v>0.29000000000000004</v>
      </c>
      <c r="K156" s="39">
        <f>F156+J156</f>
        <v>0.67</v>
      </c>
      <c r="L156" s="36">
        <v>0.19</v>
      </c>
      <c r="M156" s="36">
        <v>0.1</v>
      </c>
      <c r="N156" s="57">
        <v>0.11</v>
      </c>
      <c r="O156" s="58">
        <f>L156+M156+N156</f>
        <v>0.4</v>
      </c>
      <c r="P156" s="42"/>
      <c r="Q156" s="42"/>
      <c r="R156" s="57">
        <v>0</v>
      </c>
      <c r="S156" s="58">
        <f>P156+Q156+R156</f>
        <v>0</v>
      </c>
      <c r="T156" s="39">
        <f>F156+J156+O156+S156</f>
        <v>1.07</v>
      </c>
      <c r="U156" s="59">
        <v>0.74</v>
      </c>
      <c r="V156" s="60">
        <f>T156-U156</f>
        <v>0.33000000000000007</v>
      </c>
      <c r="W156" s="41"/>
      <c r="X156" s="42"/>
      <c r="Y156" s="42" t="s">
        <v>32</v>
      </c>
      <c r="Z156" s="61"/>
      <c r="AA156" s="61"/>
    </row>
    <row r="157" spans="1:27" ht="15" customHeight="1">
      <c r="A157" s="34">
        <v>147</v>
      </c>
      <c r="B157" s="35" t="s">
        <v>172</v>
      </c>
      <c r="C157" s="36">
        <v>0.25</v>
      </c>
      <c r="D157" s="36">
        <v>0.1</v>
      </c>
      <c r="E157" s="57">
        <v>0.05</v>
      </c>
      <c r="F157" s="58">
        <f>C157+D157+E157</f>
        <v>0.39999999999999997</v>
      </c>
      <c r="G157" s="36">
        <v>0.17</v>
      </c>
      <c r="H157" s="36">
        <v>0.1</v>
      </c>
      <c r="I157" s="57">
        <v>0.03</v>
      </c>
      <c r="J157" s="58">
        <f>G157+H157+I157</f>
        <v>0.30000000000000004</v>
      </c>
      <c r="K157" s="39">
        <f>F157+J157</f>
        <v>0.7</v>
      </c>
      <c r="L157" s="36">
        <v>0.19</v>
      </c>
      <c r="M157" s="36">
        <v>0.1</v>
      </c>
      <c r="N157" s="57">
        <v>0.16</v>
      </c>
      <c r="O157" s="58">
        <f>L157+M157+N157</f>
        <v>0.45000000000000007</v>
      </c>
      <c r="P157" s="42"/>
      <c r="Q157" s="42"/>
      <c r="R157" s="57">
        <v>0</v>
      </c>
      <c r="S157" s="58">
        <f>P157+Q157+R157</f>
        <v>0</v>
      </c>
      <c r="T157" s="39">
        <f>F157+J157+O157+S157</f>
        <v>1.15</v>
      </c>
      <c r="U157" s="59">
        <v>0.78</v>
      </c>
      <c r="V157" s="60">
        <f>T157-U157</f>
        <v>0.3699999999999999</v>
      </c>
      <c r="W157" s="41"/>
      <c r="X157" s="42"/>
      <c r="Y157" s="42" t="s">
        <v>32</v>
      </c>
      <c r="Z157" s="61"/>
      <c r="AA157" s="61"/>
    </row>
    <row r="158" spans="1:27" ht="12.75">
      <c r="A158" s="34">
        <v>148</v>
      </c>
      <c r="B158" s="35" t="s">
        <v>173</v>
      </c>
      <c r="C158" s="42"/>
      <c r="D158" s="36">
        <v>0.1</v>
      </c>
      <c r="E158" s="57">
        <f>'[1]пот.рем.вода'!Q156</f>
        <v>0</v>
      </c>
      <c r="F158" s="58">
        <f>C158+D158+E158</f>
        <v>0.1</v>
      </c>
      <c r="G158" s="36">
        <v>0.17</v>
      </c>
      <c r="H158" s="36">
        <v>0.1</v>
      </c>
      <c r="I158" s="57">
        <v>0</v>
      </c>
      <c r="J158" s="58">
        <f>G158+H158+I158</f>
        <v>0.27</v>
      </c>
      <c r="K158" s="39">
        <f>F158+J158</f>
        <v>0.37</v>
      </c>
      <c r="L158" s="42"/>
      <c r="M158" s="36"/>
      <c r="N158" s="57">
        <v>0</v>
      </c>
      <c r="O158" s="58">
        <f>L158+M158+N158</f>
        <v>0</v>
      </c>
      <c r="P158" s="42"/>
      <c r="Q158" s="42"/>
      <c r="R158" s="57">
        <v>0</v>
      </c>
      <c r="S158" s="58">
        <f>P158+Q158+R158</f>
        <v>0</v>
      </c>
      <c r="T158" s="39">
        <f>F158+J158+O158+S158</f>
        <v>0.37</v>
      </c>
      <c r="U158" s="59">
        <v>0.22</v>
      </c>
      <c r="V158" s="60">
        <f>T158-U158</f>
        <v>0.15</v>
      </c>
      <c r="W158" s="41" t="s">
        <v>35</v>
      </c>
      <c r="X158" s="42" t="s">
        <v>39</v>
      </c>
      <c r="Y158" s="42" t="s">
        <v>32</v>
      </c>
      <c r="Z158" s="61"/>
      <c r="AA158" s="61"/>
    </row>
    <row r="159" spans="1:27" ht="12.75">
      <c r="A159" s="34">
        <v>149</v>
      </c>
      <c r="B159" s="35" t="s">
        <v>174</v>
      </c>
      <c r="C159" s="36">
        <v>0.25</v>
      </c>
      <c r="D159" s="36">
        <v>0.1</v>
      </c>
      <c r="E159" s="57">
        <v>0.08</v>
      </c>
      <c r="F159" s="58">
        <f>C159+D159+E159</f>
        <v>0.43</v>
      </c>
      <c r="G159" s="36">
        <v>0.17</v>
      </c>
      <c r="H159" s="36">
        <v>0.1</v>
      </c>
      <c r="I159" s="57">
        <v>0</v>
      </c>
      <c r="J159" s="58">
        <f>G159+H159+I159</f>
        <v>0.27</v>
      </c>
      <c r="K159" s="39">
        <f>F159+J159</f>
        <v>0.7</v>
      </c>
      <c r="L159" s="36">
        <v>0.19</v>
      </c>
      <c r="M159" s="36">
        <v>0.1</v>
      </c>
      <c r="N159" s="57">
        <v>0.21</v>
      </c>
      <c r="O159" s="58">
        <f>L159+M159+N159</f>
        <v>0.5</v>
      </c>
      <c r="P159" s="36">
        <v>0.15</v>
      </c>
      <c r="Q159" s="36">
        <v>0.1</v>
      </c>
      <c r="R159" s="57">
        <v>0.12</v>
      </c>
      <c r="S159" s="58">
        <f>P159+Q159+R159</f>
        <v>0.37</v>
      </c>
      <c r="T159" s="39">
        <f>F159+J159+O159+S159</f>
        <v>1.5699999999999998</v>
      </c>
      <c r="U159" s="59">
        <v>0.8</v>
      </c>
      <c r="V159" s="60">
        <f>T159-U159</f>
        <v>0.7699999999999998</v>
      </c>
      <c r="W159" s="41"/>
      <c r="X159" s="42"/>
      <c r="Y159" s="42"/>
      <c r="Z159" s="61"/>
      <c r="AA159" s="61"/>
    </row>
    <row r="160" spans="1:27" ht="12.75">
      <c r="A160" s="34">
        <v>150</v>
      </c>
      <c r="B160" s="35" t="s">
        <v>175</v>
      </c>
      <c r="C160" s="36">
        <v>0.25</v>
      </c>
      <c r="D160" s="36">
        <v>0.1</v>
      </c>
      <c r="E160" s="57">
        <f>'[1]пот.рем.вода'!Q158</f>
        <v>0</v>
      </c>
      <c r="F160" s="58">
        <f>C160+D160+E160</f>
        <v>0.35</v>
      </c>
      <c r="G160" s="36">
        <v>0.17</v>
      </c>
      <c r="H160" s="36">
        <v>0.1</v>
      </c>
      <c r="I160" s="57">
        <v>0.02</v>
      </c>
      <c r="J160" s="58">
        <f>G160+H160+I160</f>
        <v>0.29000000000000004</v>
      </c>
      <c r="K160" s="39">
        <f>F160+J160</f>
        <v>0.64</v>
      </c>
      <c r="L160" s="36">
        <v>0.19</v>
      </c>
      <c r="M160" s="36">
        <v>0.1</v>
      </c>
      <c r="N160" s="57">
        <v>0.25</v>
      </c>
      <c r="O160" s="58">
        <f>L160+M160+N160</f>
        <v>0.54</v>
      </c>
      <c r="P160" s="36">
        <v>0.15</v>
      </c>
      <c r="Q160" s="36">
        <v>0.1</v>
      </c>
      <c r="R160" s="57">
        <v>0.15</v>
      </c>
      <c r="S160" s="58">
        <f>P160+Q160+R160</f>
        <v>0.4</v>
      </c>
      <c r="T160" s="39">
        <f>F160+J160+O160+S160</f>
        <v>1.58</v>
      </c>
      <c r="U160" s="59">
        <v>0.99</v>
      </c>
      <c r="V160" s="60">
        <f>T160-U160</f>
        <v>0.5900000000000001</v>
      </c>
      <c r="W160" s="41"/>
      <c r="X160" s="42"/>
      <c r="Y160" s="42"/>
      <c r="Z160" s="61"/>
      <c r="AA160" s="61"/>
    </row>
    <row r="161" spans="1:27" ht="12.75">
      <c r="A161" s="34">
        <v>151</v>
      </c>
      <c r="B161" s="35" t="s">
        <v>176</v>
      </c>
      <c r="C161" s="36">
        <v>0.25</v>
      </c>
      <c r="D161" s="36">
        <v>0.1</v>
      </c>
      <c r="E161" s="57">
        <v>0.55</v>
      </c>
      <c r="F161" s="58">
        <f>C161+D161+E161</f>
        <v>0.9</v>
      </c>
      <c r="G161" s="36">
        <v>0.17</v>
      </c>
      <c r="H161" s="36">
        <v>0.1</v>
      </c>
      <c r="I161" s="57">
        <v>0.08</v>
      </c>
      <c r="J161" s="58">
        <f>G161+H161+I161</f>
        <v>0.35000000000000003</v>
      </c>
      <c r="K161" s="39">
        <f>F161+J161</f>
        <v>1.25</v>
      </c>
      <c r="L161" s="36">
        <v>0.19</v>
      </c>
      <c r="M161" s="36">
        <v>0.1</v>
      </c>
      <c r="N161" s="57">
        <v>0.24</v>
      </c>
      <c r="O161" s="58">
        <f>L161+M161+N161</f>
        <v>0.53</v>
      </c>
      <c r="P161" s="36">
        <v>0.15</v>
      </c>
      <c r="Q161" s="36">
        <v>0.1</v>
      </c>
      <c r="R161" s="57">
        <v>0</v>
      </c>
      <c r="S161" s="58">
        <f>P161+Q161+R161</f>
        <v>0.25</v>
      </c>
      <c r="T161" s="39">
        <f>F161+J161+O161+S161</f>
        <v>2.0300000000000002</v>
      </c>
      <c r="U161" s="59">
        <v>0.95</v>
      </c>
      <c r="V161" s="60">
        <f>T161-U161</f>
        <v>1.0800000000000003</v>
      </c>
      <c r="W161" s="41"/>
      <c r="X161" s="42"/>
      <c r="Y161" s="42"/>
      <c r="Z161" s="61"/>
      <c r="AA161" s="61"/>
    </row>
    <row r="162" spans="1:27" ht="15.75" customHeight="1">
      <c r="A162" s="34">
        <v>152</v>
      </c>
      <c r="B162" s="35" t="s">
        <v>177</v>
      </c>
      <c r="C162" s="36">
        <v>0.25</v>
      </c>
      <c r="D162" s="36">
        <v>0.1</v>
      </c>
      <c r="E162" s="57">
        <f>'[1]пот.рем.вода'!Q160</f>
        <v>0</v>
      </c>
      <c r="F162" s="58">
        <f>C162+D162+E162</f>
        <v>0.35</v>
      </c>
      <c r="G162" s="36">
        <v>0.17</v>
      </c>
      <c r="H162" s="36">
        <v>0.1</v>
      </c>
      <c r="I162" s="57">
        <v>0.01</v>
      </c>
      <c r="J162" s="58">
        <f>G162+H162+I162</f>
        <v>0.28</v>
      </c>
      <c r="K162" s="39">
        <f>F162+J162</f>
        <v>0.63</v>
      </c>
      <c r="L162" s="36">
        <v>0.19</v>
      </c>
      <c r="M162" s="36">
        <v>0.1</v>
      </c>
      <c r="N162" s="57">
        <v>0</v>
      </c>
      <c r="O162" s="58">
        <f>L162+M162+N162</f>
        <v>0.29000000000000004</v>
      </c>
      <c r="P162" s="36">
        <v>0.15</v>
      </c>
      <c r="Q162" s="36">
        <v>0.1</v>
      </c>
      <c r="R162" s="57">
        <v>0</v>
      </c>
      <c r="S162" s="58">
        <f>P162+Q162+R162</f>
        <v>0.25</v>
      </c>
      <c r="T162" s="39">
        <f>F162+J162+O162+S162</f>
        <v>1.17</v>
      </c>
      <c r="U162" s="59">
        <v>0.94</v>
      </c>
      <c r="V162" s="60">
        <f>T162-U162</f>
        <v>0.22999999999999998</v>
      </c>
      <c r="W162" s="41"/>
      <c r="X162" s="42"/>
      <c r="Y162" s="42"/>
      <c r="Z162" s="61"/>
      <c r="AA162" s="61"/>
    </row>
    <row r="163" spans="1:27" ht="12.75">
      <c r="A163" s="34">
        <v>153</v>
      </c>
      <c r="B163" s="35" t="s">
        <v>178</v>
      </c>
      <c r="C163" s="36">
        <v>0.25</v>
      </c>
      <c r="D163" s="36">
        <v>0.1</v>
      </c>
      <c r="E163" s="57">
        <f>'[1]пот.рем.вода'!Q161</f>
        <v>0</v>
      </c>
      <c r="F163" s="58">
        <f>C163+D163+E163</f>
        <v>0.35</v>
      </c>
      <c r="G163" s="36">
        <v>0.17</v>
      </c>
      <c r="H163" s="36">
        <v>0.1</v>
      </c>
      <c r="I163" s="57">
        <v>0</v>
      </c>
      <c r="J163" s="58">
        <f>G163+H163+I163</f>
        <v>0.27</v>
      </c>
      <c r="K163" s="39">
        <f>F163+J163</f>
        <v>0.62</v>
      </c>
      <c r="L163" s="36">
        <v>0.19</v>
      </c>
      <c r="M163" s="36">
        <v>0.1</v>
      </c>
      <c r="N163" s="57">
        <v>0.08</v>
      </c>
      <c r="O163" s="58">
        <f>L163+M163+N163</f>
        <v>0.37000000000000005</v>
      </c>
      <c r="P163" s="36">
        <v>0.15</v>
      </c>
      <c r="Q163" s="36">
        <v>0.1</v>
      </c>
      <c r="R163" s="57">
        <v>0.07</v>
      </c>
      <c r="S163" s="58">
        <f>P163+Q163+R163</f>
        <v>0.32</v>
      </c>
      <c r="T163" s="39">
        <f>F163+J163+O163+S163</f>
        <v>1.31</v>
      </c>
      <c r="U163" s="59">
        <v>1.54</v>
      </c>
      <c r="V163" s="60">
        <f>T163-U163</f>
        <v>-0.22999999999999998</v>
      </c>
      <c r="W163" s="41"/>
      <c r="X163" s="42"/>
      <c r="Y163" s="42"/>
      <c r="Z163" s="61"/>
      <c r="AA163" s="61"/>
    </row>
    <row r="164" spans="1:27" ht="15.75" customHeight="1">
      <c r="A164" s="34">
        <v>154</v>
      </c>
      <c r="B164" s="35" t="s">
        <v>179</v>
      </c>
      <c r="C164" s="36">
        <v>0.25</v>
      </c>
      <c r="D164" s="36">
        <v>0.1</v>
      </c>
      <c r="E164" s="57">
        <f>'[1]пот.рем.вода'!Q162</f>
        <v>0</v>
      </c>
      <c r="F164" s="58">
        <f>C164+D164+E164</f>
        <v>0.35</v>
      </c>
      <c r="G164" s="36">
        <v>0.17</v>
      </c>
      <c r="H164" s="36">
        <v>0.1</v>
      </c>
      <c r="I164" s="57">
        <v>0.04</v>
      </c>
      <c r="J164" s="58">
        <f>G164+H164+I164</f>
        <v>0.31</v>
      </c>
      <c r="K164" s="39">
        <f>F164+J164</f>
        <v>0.6599999999999999</v>
      </c>
      <c r="L164" s="36">
        <v>0.19</v>
      </c>
      <c r="M164" s="36">
        <v>0.1</v>
      </c>
      <c r="N164" s="57">
        <v>0.19</v>
      </c>
      <c r="O164" s="58">
        <f>L164+M164+N164</f>
        <v>0.48000000000000004</v>
      </c>
      <c r="P164" s="36">
        <v>0.15</v>
      </c>
      <c r="Q164" s="36">
        <v>0.1</v>
      </c>
      <c r="R164" s="57">
        <v>0.05</v>
      </c>
      <c r="S164" s="58">
        <f>P164+Q164+R164</f>
        <v>0.3</v>
      </c>
      <c r="T164" s="39">
        <f>F164+J164+O164+S164</f>
        <v>1.44</v>
      </c>
      <c r="U164" s="59">
        <v>1.06</v>
      </c>
      <c r="V164" s="60">
        <f>T164-U164</f>
        <v>0.3799999999999999</v>
      </c>
      <c r="W164" s="41"/>
      <c r="X164" s="42"/>
      <c r="Y164" s="42"/>
      <c r="Z164" s="61"/>
      <c r="AA164" s="61"/>
    </row>
    <row r="165" spans="1:27" ht="12.75">
      <c r="A165" s="34">
        <v>155</v>
      </c>
      <c r="B165" s="35" t="s">
        <v>180</v>
      </c>
      <c r="C165" s="42"/>
      <c r="D165" s="36">
        <v>0.1</v>
      </c>
      <c r="E165" s="57">
        <f>'[1]пот.рем.вода'!Q163</f>
        <v>0</v>
      </c>
      <c r="F165" s="58">
        <f>C165+D165+E165</f>
        <v>0.1</v>
      </c>
      <c r="G165" s="36">
        <v>0.17</v>
      </c>
      <c r="H165" s="36">
        <v>0.1</v>
      </c>
      <c r="I165" s="57">
        <v>0</v>
      </c>
      <c r="J165" s="58">
        <f>G165+H165+I165</f>
        <v>0.27</v>
      </c>
      <c r="K165" s="39">
        <f>F165+J165</f>
        <v>0.37</v>
      </c>
      <c r="L165" s="36">
        <v>0.19</v>
      </c>
      <c r="M165" s="36">
        <v>0.1</v>
      </c>
      <c r="N165" s="57">
        <v>0</v>
      </c>
      <c r="O165" s="58">
        <f>L165+M165+N165</f>
        <v>0.29000000000000004</v>
      </c>
      <c r="P165" s="42"/>
      <c r="Q165" s="42"/>
      <c r="R165" s="57">
        <v>0</v>
      </c>
      <c r="S165" s="58">
        <f>P165+Q165+R165</f>
        <v>0</v>
      </c>
      <c r="T165" s="39">
        <f>F165+J165+O165+S165</f>
        <v>0.66</v>
      </c>
      <c r="U165" s="59">
        <v>0.43</v>
      </c>
      <c r="V165" s="60">
        <f>T165-U165</f>
        <v>0.23000000000000004</v>
      </c>
      <c r="W165" s="41" t="s">
        <v>35</v>
      </c>
      <c r="X165" s="42"/>
      <c r="Y165" s="42" t="s">
        <v>32</v>
      </c>
      <c r="Z165" s="61"/>
      <c r="AA165" s="61"/>
    </row>
    <row r="166" spans="1:27" ht="12.75">
      <c r="A166" s="34">
        <v>156</v>
      </c>
      <c r="B166" s="35" t="s">
        <v>181</v>
      </c>
      <c r="C166" s="36">
        <v>0.25</v>
      </c>
      <c r="D166" s="36">
        <v>0.1</v>
      </c>
      <c r="E166" s="57">
        <f>'[1]пот.рем.вода'!Q164</f>
        <v>0</v>
      </c>
      <c r="F166" s="58">
        <f>C166+D166+E166</f>
        <v>0.35</v>
      </c>
      <c r="G166" s="36">
        <v>0.17</v>
      </c>
      <c r="H166" s="36">
        <v>0.1</v>
      </c>
      <c r="I166" s="57">
        <v>0</v>
      </c>
      <c r="J166" s="58">
        <f>G166+H166+I166</f>
        <v>0.27</v>
      </c>
      <c r="K166" s="39">
        <f>F166+J166</f>
        <v>0.62</v>
      </c>
      <c r="L166" s="36">
        <v>0.19</v>
      </c>
      <c r="M166" s="36">
        <v>0.1</v>
      </c>
      <c r="N166" s="57">
        <v>0</v>
      </c>
      <c r="O166" s="58">
        <f>L166+M166+N166</f>
        <v>0.29000000000000004</v>
      </c>
      <c r="P166" s="42"/>
      <c r="Q166" s="42"/>
      <c r="R166" s="57">
        <v>0</v>
      </c>
      <c r="S166" s="58">
        <f>P166+Q166+R166</f>
        <v>0</v>
      </c>
      <c r="T166" s="39">
        <f>F166+J166+O166+S166</f>
        <v>0.91</v>
      </c>
      <c r="U166" s="59">
        <v>0.63</v>
      </c>
      <c r="V166" s="60">
        <f>T166-U166</f>
        <v>0.28</v>
      </c>
      <c r="W166" s="41"/>
      <c r="X166" s="42"/>
      <c r="Y166" s="42" t="s">
        <v>32</v>
      </c>
      <c r="Z166" s="61"/>
      <c r="AA166" s="61"/>
    </row>
    <row r="167" spans="1:27" ht="12.75">
      <c r="A167" s="34">
        <v>157</v>
      </c>
      <c r="B167" s="35" t="s">
        <v>182</v>
      </c>
      <c r="C167" s="36">
        <v>0.25</v>
      </c>
      <c r="D167" s="36">
        <v>0.1</v>
      </c>
      <c r="E167" s="57">
        <f>'[1]пот.рем.вода'!Q165</f>
        <v>0</v>
      </c>
      <c r="F167" s="58">
        <f>C167+D167+E167</f>
        <v>0.35</v>
      </c>
      <c r="G167" s="36">
        <v>0.17</v>
      </c>
      <c r="H167" s="36">
        <v>0.1</v>
      </c>
      <c r="I167" s="57">
        <v>0</v>
      </c>
      <c r="J167" s="58">
        <f>G167+H167+I167</f>
        <v>0.27</v>
      </c>
      <c r="K167" s="39">
        <f>F167+J167</f>
        <v>0.62</v>
      </c>
      <c r="L167" s="36">
        <v>0.19</v>
      </c>
      <c r="M167" s="36">
        <v>0.1</v>
      </c>
      <c r="N167" s="57">
        <v>0</v>
      </c>
      <c r="O167" s="58">
        <f>L167+M167+N167</f>
        <v>0.29000000000000004</v>
      </c>
      <c r="P167" s="42"/>
      <c r="Q167" s="42"/>
      <c r="R167" s="57">
        <v>0</v>
      </c>
      <c r="S167" s="58">
        <f>P167+Q167+R167</f>
        <v>0</v>
      </c>
      <c r="T167" s="39">
        <f>F167+J167+O167+S167</f>
        <v>0.91</v>
      </c>
      <c r="U167" s="59">
        <v>0.67</v>
      </c>
      <c r="V167" s="60">
        <f>T167-U167</f>
        <v>0.24</v>
      </c>
      <c r="W167" s="41"/>
      <c r="X167" s="42"/>
      <c r="Y167" s="42" t="s">
        <v>32</v>
      </c>
      <c r="Z167" s="61"/>
      <c r="AA167" s="61"/>
    </row>
    <row r="168" spans="1:27" ht="12.75">
      <c r="A168" s="34">
        <v>158</v>
      </c>
      <c r="B168" s="35" t="s">
        <v>183</v>
      </c>
      <c r="C168" s="36">
        <v>0.25</v>
      </c>
      <c r="D168" s="36">
        <v>0.1</v>
      </c>
      <c r="E168" s="57">
        <f>'[1]пот.рем.вода'!Q166</f>
        <v>0</v>
      </c>
      <c r="F168" s="58">
        <f>C168+D168+E168</f>
        <v>0.35</v>
      </c>
      <c r="G168" s="36">
        <v>0.17</v>
      </c>
      <c r="H168" s="36">
        <v>0.1</v>
      </c>
      <c r="I168" s="57">
        <v>0.1</v>
      </c>
      <c r="J168" s="58">
        <f>G168+H168+I168</f>
        <v>0.37</v>
      </c>
      <c r="K168" s="39">
        <f>F168+J168</f>
        <v>0.72</v>
      </c>
      <c r="L168" s="36">
        <v>0.19</v>
      </c>
      <c r="M168" s="36">
        <v>0.1</v>
      </c>
      <c r="N168" s="57">
        <v>0.68</v>
      </c>
      <c r="O168" s="58">
        <f>L168+M168+N168</f>
        <v>0.9700000000000001</v>
      </c>
      <c r="P168" s="36">
        <v>0.15</v>
      </c>
      <c r="Q168" s="36">
        <v>0.1</v>
      </c>
      <c r="R168" s="57">
        <v>0</v>
      </c>
      <c r="S168" s="58">
        <f>P168+Q168+R168</f>
        <v>0.25</v>
      </c>
      <c r="T168" s="39">
        <f>F168+J168+O168+S168</f>
        <v>1.94</v>
      </c>
      <c r="U168" s="59">
        <v>1.02</v>
      </c>
      <c r="V168" s="60">
        <f>T168-U168</f>
        <v>0.9199999999999999</v>
      </c>
      <c r="W168" s="41"/>
      <c r="X168" s="42"/>
      <c r="Y168" s="42"/>
      <c r="Z168" s="61"/>
      <c r="AA168" s="61"/>
    </row>
    <row r="169" spans="1:27" ht="12.75">
      <c r="A169" s="34">
        <v>159</v>
      </c>
      <c r="B169" s="35" t="s">
        <v>184</v>
      </c>
      <c r="C169" s="36">
        <v>0.25</v>
      </c>
      <c r="D169" s="36">
        <v>0.1</v>
      </c>
      <c r="E169" s="57">
        <f>'[1]пот.рем.вода'!Q167</f>
        <v>0</v>
      </c>
      <c r="F169" s="58">
        <f>C169+D169+E169</f>
        <v>0.35</v>
      </c>
      <c r="G169" s="36">
        <v>0.17</v>
      </c>
      <c r="H169" s="36">
        <v>0.1</v>
      </c>
      <c r="I169" s="57">
        <v>0</v>
      </c>
      <c r="J169" s="58">
        <f>G169+H169+I169</f>
        <v>0.27</v>
      </c>
      <c r="K169" s="39">
        <f>F169+J169</f>
        <v>0.62</v>
      </c>
      <c r="L169" s="36">
        <v>0.19</v>
      </c>
      <c r="M169" s="36">
        <v>0.1</v>
      </c>
      <c r="N169" s="57">
        <v>0</v>
      </c>
      <c r="O169" s="58">
        <f>L169+M169+N169</f>
        <v>0.29000000000000004</v>
      </c>
      <c r="P169" s="42"/>
      <c r="Q169" s="42"/>
      <c r="R169" s="57">
        <v>0</v>
      </c>
      <c r="S169" s="58">
        <f>P169+Q169+R169</f>
        <v>0</v>
      </c>
      <c r="T169" s="39">
        <f>F169+J169+O169+S169</f>
        <v>0.91</v>
      </c>
      <c r="U169" s="59">
        <v>0.63</v>
      </c>
      <c r="V169" s="60">
        <f>T169-U169</f>
        <v>0.28</v>
      </c>
      <c r="W169" s="41"/>
      <c r="X169" s="42"/>
      <c r="Y169" s="42" t="s">
        <v>32</v>
      </c>
      <c r="Z169" s="61"/>
      <c r="AA169" s="61"/>
    </row>
    <row r="170" spans="1:27" ht="12.75">
      <c r="A170" s="34">
        <v>160</v>
      </c>
      <c r="B170" s="35" t="s">
        <v>185</v>
      </c>
      <c r="C170" s="42"/>
      <c r="D170" s="36">
        <v>0.1</v>
      </c>
      <c r="E170" s="57">
        <f>'[1]пот.рем.вода'!Q168</f>
        <v>0</v>
      </c>
      <c r="F170" s="58">
        <f>C170+D170+E170</f>
        <v>0.1</v>
      </c>
      <c r="G170" s="36">
        <v>0.17</v>
      </c>
      <c r="H170" s="36">
        <v>0.1</v>
      </c>
      <c r="I170" s="57">
        <v>0</v>
      </c>
      <c r="J170" s="58">
        <f>G170+H170+I170</f>
        <v>0.27</v>
      </c>
      <c r="K170" s="39">
        <f>F170+J170</f>
        <v>0.37</v>
      </c>
      <c r="L170" s="36">
        <v>0.19</v>
      </c>
      <c r="M170" s="36">
        <v>0.1</v>
      </c>
      <c r="N170" s="57">
        <v>0</v>
      </c>
      <c r="O170" s="58">
        <f>L170+M170+N170</f>
        <v>0.29000000000000004</v>
      </c>
      <c r="P170" s="42"/>
      <c r="Q170" s="42"/>
      <c r="R170" s="57">
        <v>0</v>
      </c>
      <c r="S170" s="58">
        <f>P170+Q170+R170</f>
        <v>0</v>
      </c>
      <c r="T170" s="39">
        <f>F170+J170+O170+S170</f>
        <v>0.66</v>
      </c>
      <c r="U170" s="59">
        <v>0.43</v>
      </c>
      <c r="V170" s="60">
        <f>T170-U170</f>
        <v>0.23000000000000004</v>
      </c>
      <c r="W170" s="41" t="s">
        <v>35</v>
      </c>
      <c r="X170" s="42"/>
      <c r="Y170" s="42" t="s">
        <v>32</v>
      </c>
      <c r="Z170" s="61"/>
      <c r="AA170" s="61"/>
    </row>
    <row r="171" spans="1:27" ht="12.75">
      <c r="A171" s="34">
        <v>161</v>
      </c>
      <c r="B171" s="35" t="s">
        <v>186</v>
      </c>
      <c r="C171" s="36">
        <v>0.25</v>
      </c>
      <c r="D171" s="36">
        <v>0.1</v>
      </c>
      <c r="E171" s="57">
        <v>0.1</v>
      </c>
      <c r="F171" s="58">
        <f>C171+D171+E171</f>
        <v>0.44999999999999996</v>
      </c>
      <c r="G171" s="36">
        <v>0.17</v>
      </c>
      <c r="H171" s="36">
        <v>0.1</v>
      </c>
      <c r="I171" s="57">
        <v>0.04</v>
      </c>
      <c r="J171" s="58">
        <f>G171+H171+I171</f>
        <v>0.31</v>
      </c>
      <c r="K171" s="39">
        <f>F171+J171</f>
        <v>0.76</v>
      </c>
      <c r="L171" s="36">
        <v>0.19</v>
      </c>
      <c r="M171" s="36">
        <v>0.1</v>
      </c>
      <c r="N171" s="57">
        <v>0.21</v>
      </c>
      <c r="O171" s="58">
        <f>L171+M171+N171</f>
        <v>0.5</v>
      </c>
      <c r="P171" s="42"/>
      <c r="Q171" s="42"/>
      <c r="R171" s="57">
        <v>0</v>
      </c>
      <c r="S171" s="58">
        <f>P171+Q171+R171</f>
        <v>0</v>
      </c>
      <c r="T171" s="39">
        <f>F171+J171+O171+S171</f>
        <v>1.26</v>
      </c>
      <c r="U171" s="59">
        <v>0.87</v>
      </c>
      <c r="V171" s="60">
        <f>T171-U171</f>
        <v>0.39</v>
      </c>
      <c r="W171" s="41"/>
      <c r="X171" s="42"/>
      <c r="Y171" s="42" t="s">
        <v>32</v>
      </c>
      <c r="Z171" s="61"/>
      <c r="AA171" s="61"/>
    </row>
    <row r="172" spans="1:27" ht="12.75">
      <c r="A172" s="34">
        <v>162</v>
      </c>
      <c r="B172" s="35" t="s">
        <v>187</v>
      </c>
      <c r="C172" s="36">
        <v>0.25</v>
      </c>
      <c r="D172" s="36">
        <v>0.1</v>
      </c>
      <c r="E172" s="57">
        <f>'[1]пот.рем.вода'!Q170</f>
        <v>0</v>
      </c>
      <c r="F172" s="58">
        <f>C172+D172+E172</f>
        <v>0.35</v>
      </c>
      <c r="G172" s="36">
        <v>0.17</v>
      </c>
      <c r="H172" s="36">
        <v>0.1</v>
      </c>
      <c r="I172" s="57">
        <v>0</v>
      </c>
      <c r="J172" s="58">
        <f>G172+H172+I172</f>
        <v>0.27</v>
      </c>
      <c r="K172" s="39">
        <f>F172+J172</f>
        <v>0.62</v>
      </c>
      <c r="L172" s="36">
        <v>0.19</v>
      </c>
      <c r="M172" s="36">
        <v>0.1</v>
      </c>
      <c r="N172" s="57">
        <v>0.2</v>
      </c>
      <c r="O172" s="58">
        <f>L172+M172+N172</f>
        <v>0.49000000000000005</v>
      </c>
      <c r="P172" s="42"/>
      <c r="Q172" s="42"/>
      <c r="R172" s="57">
        <v>0</v>
      </c>
      <c r="S172" s="58">
        <f>P172+Q172+R172</f>
        <v>0</v>
      </c>
      <c r="T172" s="39">
        <f>F172+J172+O172+S172</f>
        <v>1.11</v>
      </c>
      <c r="U172" s="59">
        <v>0.73</v>
      </c>
      <c r="V172" s="60">
        <f>T172-U172</f>
        <v>0.3800000000000001</v>
      </c>
      <c r="W172" s="41"/>
      <c r="X172" s="42"/>
      <c r="Y172" s="42" t="s">
        <v>32</v>
      </c>
      <c r="Z172" s="61"/>
      <c r="AA172" s="61"/>
    </row>
    <row r="173" spans="1:27" ht="12.75">
      <c r="A173" s="34">
        <v>163</v>
      </c>
      <c r="B173" s="35" t="s">
        <v>188</v>
      </c>
      <c r="C173" s="36">
        <v>0.25</v>
      </c>
      <c r="D173" s="36">
        <v>0.1</v>
      </c>
      <c r="E173" s="57">
        <f>'[1]пот.рем.вода'!Q171</f>
        <v>0</v>
      </c>
      <c r="F173" s="58">
        <f>C173+D173+E173</f>
        <v>0.35</v>
      </c>
      <c r="G173" s="36">
        <v>0.17</v>
      </c>
      <c r="H173" s="36">
        <v>0.1</v>
      </c>
      <c r="I173" s="57">
        <v>0.05</v>
      </c>
      <c r="J173" s="58">
        <f>G173+H173+I173</f>
        <v>0.32</v>
      </c>
      <c r="K173" s="39">
        <f>F173+J173</f>
        <v>0.6699999999999999</v>
      </c>
      <c r="L173" s="36">
        <v>0.19</v>
      </c>
      <c r="M173" s="36">
        <v>0.1</v>
      </c>
      <c r="N173" s="57">
        <v>0</v>
      </c>
      <c r="O173" s="58">
        <f>L173+M173+N173</f>
        <v>0.29000000000000004</v>
      </c>
      <c r="P173" s="36">
        <v>0.15</v>
      </c>
      <c r="Q173" s="36">
        <v>0.1</v>
      </c>
      <c r="R173" s="57">
        <v>0</v>
      </c>
      <c r="S173" s="58">
        <f>P173+Q173+R173</f>
        <v>0.25</v>
      </c>
      <c r="T173" s="39">
        <f>F173+J173+O173+S173</f>
        <v>1.21</v>
      </c>
      <c r="U173" s="59">
        <v>1.12</v>
      </c>
      <c r="V173" s="60">
        <f>T173-U173</f>
        <v>0.08999999999999986</v>
      </c>
      <c r="W173" s="41"/>
      <c r="X173" s="42"/>
      <c r="Y173" s="42"/>
      <c r="Z173" s="61"/>
      <c r="AA173" s="61"/>
    </row>
    <row r="174" spans="1:27" ht="12.75">
      <c r="A174" s="34">
        <v>164</v>
      </c>
      <c r="B174" s="35" t="s">
        <v>189</v>
      </c>
      <c r="C174" s="42"/>
      <c r="D174" s="36">
        <v>0.1</v>
      </c>
      <c r="E174" s="57">
        <f>'[1]пот.рем.вода'!Q172</f>
        <v>0</v>
      </c>
      <c r="F174" s="58">
        <f>C174+D174+E174</f>
        <v>0.1</v>
      </c>
      <c r="G174" s="36">
        <v>0.17</v>
      </c>
      <c r="H174" s="36">
        <v>0.1</v>
      </c>
      <c r="I174" s="57">
        <v>0</v>
      </c>
      <c r="J174" s="58">
        <f>G174+H174+I174</f>
        <v>0.27</v>
      </c>
      <c r="K174" s="39">
        <f>F174+J174</f>
        <v>0.37</v>
      </c>
      <c r="L174" s="36">
        <v>0.19</v>
      </c>
      <c r="M174" s="36">
        <v>0.1</v>
      </c>
      <c r="N174" s="57">
        <v>0</v>
      </c>
      <c r="O174" s="58">
        <f>L174+M174+N174</f>
        <v>0.29000000000000004</v>
      </c>
      <c r="P174" s="42"/>
      <c r="Q174" s="42"/>
      <c r="R174" s="57">
        <v>0</v>
      </c>
      <c r="S174" s="58">
        <f>P174+Q174+R174</f>
        <v>0</v>
      </c>
      <c r="T174" s="39">
        <f>F174+J174+O174+S174</f>
        <v>0.66</v>
      </c>
      <c r="U174" s="59">
        <v>0.43</v>
      </c>
      <c r="V174" s="60">
        <f>T174-U174</f>
        <v>0.23000000000000004</v>
      </c>
      <c r="W174" s="41" t="s">
        <v>35</v>
      </c>
      <c r="X174" s="42"/>
      <c r="Y174" s="42" t="s">
        <v>32</v>
      </c>
      <c r="Z174" s="61"/>
      <c r="AA174" s="61"/>
    </row>
    <row r="175" spans="1:27" ht="12.75">
      <c r="A175" s="34">
        <v>165</v>
      </c>
      <c r="B175" s="35" t="s">
        <v>190</v>
      </c>
      <c r="C175" s="42"/>
      <c r="D175" s="36">
        <v>0.1</v>
      </c>
      <c r="E175" s="57">
        <f>'[1]пот.рем.вода'!Q173</f>
        <v>0</v>
      </c>
      <c r="F175" s="58">
        <f>C175+D175+E175</f>
        <v>0.1</v>
      </c>
      <c r="G175" s="36">
        <v>0.17</v>
      </c>
      <c r="H175" s="36">
        <v>0.1</v>
      </c>
      <c r="I175" s="57">
        <v>0</v>
      </c>
      <c r="J175" s="58">
        <f>G175+H175+I175</f>
        <v>0.27</v>
      </c>
      <c r="K175" s="39">
        <f>F175+J175</f>
        <v>0.37</v>
      </c>
      <c r="L175" s="42"/>
      <c r="M175" s="36"/>
      <c r="N175" s="57">
        <v>0</v>
      </c>
      <c r="O175" s="58">
        <f>L175+M175+N175</f>
        <v>0</v>
      </c>
      <c r="P175" s="42"/>
      <c r="Q175" s="42"/>
      <c r="R175" s="57">
        <v>0</v>
      </c>
      <c r="S175" s="58">
        <f>P175+Q175+R175</f>
        <v>0</v>
      </c>
      <c r="T175" s="39">
        <f>F175+J175+O175+S175</f>
        <v>0.37</v>
      </c>
      <c r="U175" s="59">
        <v>0.22</v>
      </c>
      <c r="V175" s="60">
        <f>T175-U175</f>
        <v>0.15</v>
      </c>
      <c r="W175" s="41" t="s">
        <v>35</v>
      </c>
      <c r="X175" s="42" t="s">
        <v>39</v>
      </c>
      <c r="Y175" s="42" t="s">
        <v>32</v>
      </c>
      <c r="Z175" s="61"/>
      <c r="AA175" s="61"/>
    </row>
    <row r="176" spans="1:27" ht="12.75">
      <c r="A176" s="34">
        <v>166</v>
      </c>
      <c r="B176" s="35" t="s">
        <v>191</v>
      </c>
      <c r="C176" s="36">
        <v>0.25</v>
      </c>
      <c r="D176" s="36">
        <v>0.1</v>
      </c>
      <c r="E176" s="57">
        <f>'[1]пот.рем.вода'!Q174</f>
        <v>0</v>
      </c>
      <c r="F176" s="58">
        <f>C176+D176+E176</f>
        <v>0.35</v>
      </c>
      <c r="G176" s="36">
        <v>0.17</v>
      </c>
      <c r="H176" s="36">
        <v>0.1</v>
      </c>
      <c r="I176" s="57">
        <v>0</v>
      </c>
      <c r="J176" s="58">
        <f>G176+H176+I176</f>
        <v>0.27</v>
      </c>
      <c r="K176" s="39">
        <f>F176+J176</f>
        <v>0.62</v>
      </c>
      <c r="L176" s="36">
        <v>0.19</v>
      </c>
      <c r="M176" s="36">
        <v>0.1</v>
      </c>
      <c r="N176" s="57">
        <v>0.23</v>
      </c>
      <c r="O176" s="58">
        <f>L176+M176+N176</f>
        <v>0.52</v>
      </c>
      <c r="P176" s="36">
        <v>0.15</v>
      </c>
      <c r="Q176" s="36">
        <v>0.1</v>
      </c>
      <c r="R176" s="57">
        <v>0</v>
      </c>
      <c r="S176" s="58">
        <f>P176+Q176+R176</f>
        <v>0.25</v>
      </c>
      <c r="T176" s="39">
        <f>F176+J176+O176+S176</f>
        <v>1.3900000000000001</v>
      </c>
      <c r="U176" s="59">
        <v>1.19</v>
      </c>
      <c r="V176" s="60">
        <f>T176-U176</f>
        <v>0.20000000000000018</v>
      </c>
      <c r="W176" s="41"/>
      <c r="X176" s="42"/>
      <c r="Y176" s="42"/>
      <c r="Z176" s="61"/>
      <c r="AA176" s="61"/>
    </row>
    <row r="177" spans="1:27" ht="12.75">
      <c r="A177" s="34">
        <v>167</v>
      </c>
      <c r="B177" s="35" t="s">
        <v>192</v>
      </c>
      <c r="C177" s="36">
        <v>0.25</v>
      </c>
      <c r="D177" s="36">
        <v>0.1</v>
      </c>
      <c r="E177" s="57">
        <f>'[1]пот.рем.вода'!Q175</f>
        <v>0</v>
      </c>
      <c r="F177" s="58">
        <f>C177+D177+E177</f>
        <v>0.35</v>
      </c>
      <c r="G177" s="36">
        <v>0.17</v>
      </c>
      <c r="H177" s="36">
        <v>0.1</v>
      </c>
      <c r="I177" s="57">
        <v>0</v>
      </c>
      <c r="J177" s="58">
        <f>G177+H177+I177</f>
        <v>0.27</v>
      </c>
      <c r="K177" s="39">
        <f>F177+J177</f>
        <v>0.62</v>
      </c>
      <c r="L177" s="36">
        <v>0.19</v>
      </c>
      <c r="M177" s="36">
        <v>0.1</v>
      </c>
      <c r="N177" s="57">
        <v>0</v>
      </c>
      <c r="O177" s="58">
        <f>L177+M177+N177</f>
        <v>0.29000000000000004</v>
      </c>
      <c r="P177" s="42"/>
      <c r="Q177" s="42"/>
      <c r="R177" s="57">
        <v>0</v>
      </c>
      <c r="S177" s="58">
        <f>P177+Q177+R177</f>
        <v>0</v>
      </c>
      <c r="T177" s="39">
        <f>F177+J177+O177+S177</f>
        <v>0.91</v>
      </c>
      <c r="U177" s="59">
        <v>0.63</v>
      </c>
      <c r="V177" s="60">
        <f>T177-U177</f>
        <v>0.28</v>
      </c>
      <c r="W177" s="41"/>
      <c r="X177" s="42"/>
      <c r="Y177" s="42" t="s">
        <v>32</v>
      </c>
      <c r="Z177" s="61"/>
      <c r="AA177" s="61"/>
    </row>
    <row r="178" spans="1:27" ht="15" customHeight="1">
      <c r="A178" s="34">
        <v>168</v>
      </c>
      <c r="B178" s="35" t="s">
        <v>193</v>
      </c>
      <c r="C178" s="42"/>
      <c r="D178" s="36">
        <v>0.1</v>
      </c>
      <c r="E178" s="57">
        <f>'[1]пот.рем.вода'!Q176</f>
        <v>0</v>
      </c>
      <c r="F178" s="58">
        <f>C178+D178+E178</f>
        <v>0.1</v>
      </c>
      <c r="G178" s="36">
        <v>0.17</v>
      </c>
      <c r="H178" s="36">
        <v>0.1</v>
      </c>
      <c r="I178" s="57">
        <v>0</v>
      </c>
      <c r="J178" s="58">
        <f>G178+H178+I178</f>
        <v>0.27</v>
      </c>
      <c r="K178" s="39">
        <f>F178+J178</f>
        <v>0.37</v>
      </c>
      <c r="L178" s="42"/>
      <c r="M178" s="36"/>
      <c r="N178" s="57">
        <v>0</v>
      </c>
      <c r="O178" s="58">
        <f>L178+M178+N178</f>
        <v>0</v>
      </c>
      <c r="P178" s="42"/>
      <c r="Q178" s="42"/>
      <c r="R178" s="57">
        <v>0</v>
      </c>
      <c r="S178" s="58">
        <f>P178+Q178+R178</f>
        <v>0</v>
      </c>
      <c r="T178" s="39">
        <f>F178+J178+O178+S178</f>
        <v>0.37</v>
      </c>
      <c r="U178" s="59">
        <v>0.22</v>
      </c>
      <c r="V178" s="60">
        <f>T178-U178</f>
        <v>0.15</v>
      </c>
      <c r="W178" s="41" t="s">
        <v>35</v>
      </c>
      <c r="X178" s="42" t="s">
        <v>39</v>
      </c>
      <c r="Y178" s="42" t="s">
        <v>32</v>
      </c>
      <c r="Z178" s="61"/>
      <c r="AA178" s="61"/>
    </row>
    <row r="179" spans="1:27" ht="12.75">
      <c r="A179" s="34">
        <v>169</v>
      </c>
      <c r="B179" s="35" t="s">
        <v>194</v>
      </c>
      <c r="C179" s="36">
        <v>0.25</v>
      </c>
      <c r="D179" s="36">
        <v>0.1</v>
      </c>
      <c r="E179" s="57">
        <v>0.09</v>
      </c>
      <c r="F179" s="58">
        <f>C179+D179+E179</f>
        <v>0.43999999999999995</v>
      </c>
      <c r="G179" s="36">
        <v>0.17</v>
      </c>
      <c r="H179" s="36">
        <v>0.1</v>
      </c>
      <c r="I179" s="57">
        <v>0.03</v>
      </c>
      <c r="J179" s="58">
        <f>G179+H179+I179</f>
        <v>0.30000000000000004</v>
      </c>
      <c r="K179" s="39">
        <f>F179+J179</f>
        <v>0.74</v>
      </c>
      <c r="L179" s="36">
        <v>0.19</v>
      </c>
      <c r="M179" s="36">
        <v>0.1</v>
      </c>
      <c r="N179" s="57">
        <v>0.09</v>
      </c>
      <c r="O179" s="58">
        <f>L179+M179+N179</f>
        <v>0.38</v>
      </c>
      <c r="P179" s="36">
        <v>0.15</v>
      </c>
      <c r="Q179" s="36">
        <v>0.1</v>
      </c>
      <c r="R179" s="57">
        <v>0.1</v>
      </c>
      <c r="S179" s="58">
        <f>P179+Q179+R179</f>
        <v>0.35</v>
      </c>
      <c r="T179" s="39">
        <f>F179+J179+O179+S179</f>
        <v>1.4700000000000002</v>
      </c>
      <c r="U179" s="59">
        <v>0.94</v>
      </c>
      <c r="V179" s="60">
        <f>T179-U179</f>
        <v>0.5300000000000002</v>
      </c>
      <c r="W179" s="41"/>
      <c r="X179" s="42"/>
      <c r="Y179" s="42"/>
      <c r="Z179" s="61"/>
      <c r="AA179" s="61"/>
    </row>
    <row r="180" spans="1:27" ht="12.75">
      <c r="A180" s="34">
        <v>170</v>
      </c>
      <c r="B180" s="35" t="s">
        <v>195</v>
      </c>
      <c r="C180" s="36">
        <v>0.25</v>
      </c>
      <c r="D180" s="36">
        <v>0.1</v>
      </c>
      <c r="E180" s="57">
        <v>0.04</v>
      </c>
      <c r="F180" s="58">
        <f>C180+D180+E180</f>
        <v>0.38999999999999996</v>
      </c>
      <c r="G180" s="36">
        <v>0.17</v>
      </c>
      <c r="H180" s="36">
        <v>0.1</v>
      </c>
      <c r="I180" s="57">
        <v>0.03</v>
      </c>
      <c r="J180" s="58">
        <f>G180+H180+I180</f>
        <v>0.30000000000000004</v>
      </c>
      <c r="K180" s="39">
        <f>F180+J180</f>
        <v>0.69</v>
      </c>
      <c r="L180" s="36">
        <v>0.19</v>
      </c>
      <c r="M180" s="36">
        <v>0.1</v>
      </c>
      <c r="N180" s="57">
        <v>0.22</v>
      </c>
      <c r="O180" s="58">
        <f>L180+M180+N180</f>
        <v>0.51</v>
      </c>
      <c r="P180" s="42"/>
      <c r="Q180" s="42"/>
      <c r="R180" s="57">
        <v>0</v>
      </c>
      <c r="S180" s="58">
        <f>P180+Q180+R180</f>
        <v>0</v>
      </c>
      <c r="T180" s="39">
        <f>F180+J180+O180+S180</f>
        <v>1.2</v>
      </c>
      <c r="U180" s="59">
        <v>0.76</v>
      </c>
      <c r="V180" s="60">
        <f>T180-U180</f>
        <v>0.43999999999999995</v>
      </c>
      <c r="W180" s="41"/>
      <c r="X180" s="42"/>
      <c r="Y180" s="42" t="s">
        <v>32</v>
      </c>
      <c r="Z180" s="61"/>
      <c r="AA180" s="61"/>
    </row>
    <row r="181" spans="1:27" ht="12.75">
      <c r="A181" s="34">
        <v>171</v>
      </c>
      <c r="B181" s="35" t="s">
        <v>196</v>
      </c>
      <c r="C181" s="36">
        <v>0.25</v>
      </c>
      <c r="D181" s="36">
        <v>0.1</v>
      </c>
      <c r="E181" s="57">
        <v>0.07</v>
      </c>
      <c r="F181" s="58">
        <f>C181+D181+E181</f>
        <v>0.42</v>
      </c>
      <c r="G181" s="36">
        <v>0.17</v>
      </c>
      <c r="H181" s="36">
        <v>0.1</v>
      </c>
      <c r="I181" s="57">
        <v>0.03</v>
      </c>
      <c r="J181" s="58">
        <f>G181+H181+I181</f>
        <v>0.30000000000000004</v>
      </c>
      <c r="K181" s="39">
        <f>F181+J181</f>
        <v>0.72</v>
      </c>
      <c r="L181" s="36">
        <v>0.19</v>
      </c>
      <c r="M181" s="36">
        <v>0.1</v>
      </c>
      <c r="N181" s="57">
        <v>0.1</v>
      </c>
      <c r="O181" s="58">
        <f>L181+M181+N181</f>
        <v>0.39</v>
      </c>
      <c r="P181" s="36">
        <v>0.15</v>
      </c>
      <c r="Q181" s="36">
        <v>0.1</v>
      </c>
      <c r="R181" s="57">
        <v>0.13</v>
      </c>
      <c r="S181" s="58">
        <f>P181+Q181+R181</f>
        <v>0.38</v>
      </c>
      <c r="T181" s="39">
        <f>F181+J181+O181+S181</f>
        <v>1.4899999999999998</v>
      </c>
      <c r="U181" s="59">
        <v>0.94</v>
      </c>
      <c r="V181" s="60">
        <f>T181-U181</f>
        <v>0.5499999999999998</v>
      </c>
      <c r="W181" s="41"/>
      <c r="X181" s="42"/>
      <c r="Y181" s="42"/>
      <c r="Z181" s="61"/>
      <c r="AA181" s="61"/>
    </row>
    <row r="182" spans="1:27" ht="12.75">
      <c r="A182" s="34">
        <v>172</v>
      </c>
      <c r="B182" s="35" t="s">
        <v>197</v>
      </c>
      <c r="C182" s="36">
        <v>0.25</v>
      </c>
      <c r="D182" s="36">
        <v>0.1</v>
      </c>
      <c r="E182" s="57">
        <f>'[1]пот.рем.вода'!Q180</f>
        <v>0</v>
      </c>
      <c r="F182" s="58">
        <f>C182+D182+E182</f>
        <v>0.35</v>
      </c>
      <c r="G182" s="36">
        <v>0.17</v>
      </c>
      <c r="H182" s="36">
        <v>0.1</v>
      </c>
      <c r="I182" s="57">
        <v>0</v>
      </c>
      <c r="J182" s="58">
        <f>G182+H182+I182</f>
        <v>0.27</v>
      </c>
      <c r="K182" s="39">
        <f>F182+J182</f>
        <v>0.62</v>
      </c>
      <c r="L182" s="36">
        <v>0.19</v>
      </c>
      <c r="M182" s="36">
        <v>0.1</v>
      </c>
      <c r="N182" s="57">
        <v>0</v>
      </c>
      <c r="O182" s="58">
        <f>L182+M182+N182</f>
        <v>0.29000000000000004</v>
      </c>
      <c r="P182" s="42"/>
      <c r="Q182" s="42"/>
      <c r="R182" s="57">
        <v>0</v>
      </c>
      <c r="S182" s="58">
        <f>P182+Q182+R182</f>
        <v>0</v>
      </c>
      <c r="T182" s="39">
        <f>F182+J182+O182+S182</f>
        <v>0.91</v>
      </c>
      <c r="U182" s="59">
        <v>0.74</v>
      </c>
      <c r="V182" s="60">
        <f>T182-U182</f>
        <v>0.17000000000000004</v>
      </c>
      <c r="W182" s="41"/>
      <c r="X182" s="42"/>
      <c r="Y182" s="42" t="s">
        <v>32</v>
      </c>
      <c r="Z182" s="61"/>
      <c r="AA182" s="61"/>
    </row>
    <row r="183" spans="1:27" ht="12.75">
      <c r="A183" s="34">
        <v>173</v>
      </c>
      <c r="B183" s="35" t="s">
        <v>198</v>
      </c>
      <c r="C183" s="36">
        <v>0.25</v>
      </c>
      <c r="D183" s="36">
        <v>0.1</v>
      </c>
      <c r="E183" s="57">
        <v>0.03</v>
      </c>
      <c r="F183" s="58">
        <f>C183+D183+E183</f>
        <v>0.38</v>
      </c>
      <c r="G183" s="36">
        <v>0.17</v>
      </c>
      <c r="H183" s="36">
        <v>0.1</v>
      </c>
      <c r="I183" s="57">
        <v>0.01</v>
      </c>
      <c r="J183" s="58">
        <f>G183+H183+I183</f>
        <v>0.28</v>
      </c>
      <c r="K183" s="39">
        <f>F183+J183</f>
        <v>0.66</v>
      </c>
      <c r="L183" s="36">
        <v>0.19</v>
      </c>
      <c r="M183" s="36">
        <v>0.1</v>
      </c>
      <c r="N183" s="57">
        <v>0.2</v>
      </c>
      <c r="O183" s="58">
        <f>L183+M183+N183</f>
        <v>0.49000000000000005</v>
      </c>
      <c r="P183" s="36">
        <v>0.15</v>
      </c>
      <c r="Q183" s="36">
        <v>0.1</v>
      </c>
      <c r="R183" s="57">
        <v>0.04</v>
      </c>
      <c r="S183" s="58">
        <f>P183+Q183+R183</f>
        <v>0.29</v>
      </c>
      <c r="T183" s="39">
        <f>F183+J183+O183+S183</f>
        <v>1.4400000000000002</v>
      </c>
      <c r="U183" s="60">
        <v>0.9</v>
      </c>
      <c r="V183" s="60">
        <f>T183-U183</f>
        <v>0.5400000000000001</v>
      </c>
      <c r="W183" s="41"/>
      <c r="X183" s="42"/>
      <c r="Y183" s="42"/>
      <c r="Z183" s="61"/>
      <c r="AA183" s="61"/>
    </row>
    <row r="184" spans="1:27" ht="12.75">
      <c r="A184" s="34">
        <v>174</v>
      </c>
      <c r="B184" s="35" t="s">
        <v>199</v>
      </c>
      <c r="C184" s="36">
        <v>0.25</v>
      </c>
      <c r="D184" s="36">
        <v>0.1</v>
      </c>
      <c r="E184" s="57">
        <v>0.04</v>
      </c>
      <c r="F184" s="58">
        <f>C184+D184+E184</f>
        <v>0.38999999999999996</v>
      </c>
      <c r="G184" s="36">
        <v>0.17</v>
      </c>
      <c r="H184" s="36">
        <v>0.1</v>
      </c>
      <c r="I184" s="57">
        <v>0.02</v>
      </c>
      <c r="J184" s="58">
        <f>G184+H184+I184</f>
        <v>0.29000000000000004</v>
      </c>
      <c r="K184" s="39">
        <f>F184+J184</f>
        <v>0.6799999999999999</v>
      </c>
      <c r="L184" s="36">
        <v>0.19</v>
      </c>
      <c r="M184" s="36">
        <v>0.1</v>
      </c>
      <c r="N184" s="57">
        <v>0.22</v>
      </c>
      <c r="O184" s="58">
        <f>L184+M184+N184</f>
        <v>0.51</v>
      </c>
      <c r="P184" s="42"/>
      <c r="Q184" s="42"/>
      <c r="R184" s="57">
        <v>0</v>
      </c>
      <c r="S184" s="58">
        <f>P184+Q184+R184</f>
        <v>0</v>
      </c>
      <c r="T184" s="39">
        <f>F184+J184+O184+S184</f>
        <v>1.19</v>
      </c>
      <c r="U184" s="59">
        <v>0.73</v>
      </c>
      <c r="V184" s="60">
        <f>T184-U184</f>
        <v>0.45999999999999996</v>
      </c>
      <c r="W184" s="41"/>
      <c r="X184" s="42"/>
      <c r="Y184" s="42" t="s">
        <v>32</v>
      </c>
      <c r="Z184" s="61"/>
      <c r="AA184" s="61"/>
    </row>
    <row r="185" spans="1:27" ht="12.75">
      <c r="A185" s="34">
        <v>175</v>
      </c>
      <c r="B185" s="35" t="s">
        <v>200</v>
      </c>
      <c r="C185" s="36">
        <v>0.25</v>
      </c>
      <c r="D185" s="36">
        <v>0.1</v>
      </c>
      <c r="E185" s="57">
        <v>0.03</v>
      </c>
      <c r="F185" s="58">
        <f>C185+D185+E185</f>
        <v>0.38</v>
      </c>
      <c r="G185" s="36">
        <v>0.17</v>
      </c>
      <c r="H185" s="36">
        <v>0.1</v>
      </c>
      <c r="I185" s="57">
        <v>0.02</v>
      </c>
      <c r="J185" s="58">
        <f>G185+H185+I185</f>
        <v>0.29000000000000004</v>
      </c>
      <c r="K185" s="39">
        <f>F185+J185</f>
        <v>0.67</v>
      </c>
      <c r="L185" s="36">
        <v>0.19</v>
      </c>
      <c r="M185" s="36">
        <v>0.1</v>
      </c>
      <c r="N185" s="57">
        <v>0.15</v>
      </c>
      <c r="O185" s="58">
        <f>L185+M185+N185</f>
        <v>0.44000000000000006</v>
      </c>
      <c r="P185" s="42"/>
      <c r="Q185" s="42"/>
      <c r="R185" s="57">
        <v>0</v>
      </c>
      <c r="S185" s="58">
        <f>P185+Q185+R185</f>
        <v>0</v>
      </c>
      <c r="T185" s="39">
        <f>F185+J185+O185+S185</f>
        <v>1.11</v>
      </c>
      <c r="U185" s="59">
        <v>0.74</v>
      </c>
      <c r="V185" s="60">
        <f>T185-U185</f>
        <v>0.3700000000000001</v>
      </c>
      <c r="W185" s="41"/>
      <c r="X185" s="42"/>
      <c r="Y185" s="42" t="s">
        <v>32</v>
      </c>
      <c r="Z185" s="61"/>
      <c r="AA185" s="61"/>
    </row>
    <row r="186" spans="1:27" ht="12.75">
      <c r="A186" s="34">
        <v>176</v>
      </c>
      <c r="B186" s="35" t="s">
        <v>201</v>
      </c>
      <c r="C186" s="36">
        <v>0.25</v>
      </c>
      <c r="D186" s="36">
        <v>0.1</v>
      </c>
      <c r="E186" s="57">
        <v>0.03</v>
      </c>
      <c r="F186" s="58">
        <f>C186+D186+E186</f>
        <v>0.38</v>
      </c>
      <c r="G186" s="36">
        <v>0.17</v>
      </c>
      <c r="H186" s="36">
        <v>0.1</v>
      </c>
      <c r="I186" s="57">
        <v>0.02</v>
      </c>
      <c r="J186" s="58">
        <f>G186+H186+I186</f>
        <v>0.29000000000000004</v>
      </c>
      <c r="K186" s="39">
        <f>F186+J186</f>
        <v>0.67</v>
      </c>
      <c r="L186" s="36">
        <v>0.19</v>
      </c>
      <c r="M186" s="36">
        <v>0.1</v>
      </c>
      <c r="N186" s="57">
        <v>0.09</v>
      </c>
      <c r="O186" s="58">
        <f>L186+M186+N186</f>
        <v>0.38</v>
      </c>
      <c r="P186" s="42"/>
      <c r="Q186" s="42"/>
      <c r="R186" s="57">
        <v>0</v>
      </c>
      <c r="S186" s="58">
        <f>P186+Q186+R186</f>
        <v>0</v>
      </c>
      <c r="T186" s="39">
        <f>F186+J186+O186+S186</f>
        <v>1.05</v>
      </c>
      <c r="U186" s="59">
        <v>0.72</v>
      </c>
      <c r="V186" s="60">
        <f>T186-U186</f>
        <v>0.33000000000000007</v>
      </c>
      <c r="W186" s="41"/>
      <c r="X186" s="42"/>
      <c r="Y186" s="42" t="s">
        <v>32</v>
      </c>
      <c r="Z186" s="61"/>
      <c r="AA186" s="61"/>
    </row>
    <row r="187" spans="1:27" ht="12.75">
      <c r="A187" s="34">
        <v>177</v>
      </c>
      <c r="B187" s="35" t="s">
        <v>202</v>
      </c>
      <c r="C187" s="36">
        <v>0.25</v>
      </c>
      <c r="D187" s="36">
        <v>0.1</v>
      </c>
      <c r="E187" s="57">
        <v>0.07</v>
      </c>
      <c r="F187" s="58">
        <f>C187+D187+E187</f>
        <v>0.42</v>
      </c>
      <c r="G187" s="36">
        <v>0.17</v>
      </c>
      <c r="H187" s="36">
        <v>0.1</v>
      </c>
      <c r="I187" s="57">
        <v>0.04</v>
      </c>
      <c r="J187" s="58">
        <f>G187+H187+I187</f>
        <v>0.31</v>
      </c>
      <c r="K187" s="39">
        <f>F187+J187</f>
        <v>0.73</v>
      </c>
      <c r="L187" s="36">
        <v>0.19</v>
      </c>
      <c r="M187" s="36">
        <v>0.1</v>
      </c>
      <c r="N187" s="57">
        <v>0.2</v>
      </c>
      <c r="O187" s="58">
        <f>L187+M187+N187</f>
        <v>0.49000000000000005</v>
      </c>
      <c r="P187" s="36">
        <v>0.15</v>
      </c>
      <c r="Q187" s="36">
        <v>0.1</v>
      </c>
      <c r="R187" s="57">
        <v>0.19</v>
      </c>
      <c r="S187" s="58">
        <f>P187+Q187+R187</f>
        <v>0.44</v>
      </c>
      <c r="T187" s="39">
        <f>F187+J187+O187+S187</f>
        <v>1.66</v>
      </c>
      <c r="U187" s="65">
        <v>1</v>
      </c>
      <c r="V187" s="60">
        <f>T187-U187</f>
        <v>0.6599999999999999</v>
      </c>
      <c r="W187" s="41"/>
      <c r="X187" s="42"/>
      <c r="Y187" s="42"/>
      <c r="Z187" s="61"/>
      <c r="AA187" s="61"/>
    </row>
    <row r="188" spans="1:27" ht="12.75">
      <c r="A188" s="34">
        <v>178</v>
      </c>
      <c r="B188" s="35" t="s">
        <v>203</v>
      </c>
      <c r="C188" s="36">
        <v>0.25</v>
      </c>
      <c r="D188" s="36">
        <v>0.1</v>
      </c>
      <c r="E188" s="57">
        <v>0.04</v>
      </c>
      <c r="F188" s="58">
        <f>C188+D188+E188</f>
        <v>0.38999999999999996</v>
      </c>
      <c r="G188" s="36">
        <v>0.17</v>
      </c>
      <c r="H188" s="36">
        <v>0.1</v>
      </c>
      <c r="I188" s="57">
        <v>0.04</v>
      </c>
      <c r="J188" s="58">
        <f>G188+H188+I188</f>
        <v>0.31</v>
      </c>
      <c r="K188" s="39">
        <f>F188+J188</f>
        <v>0.7</v>
      </c>
      <c r="L188" s="36">
        <v>0.19</v>
      </c>
      <c r="M188" s="36">
        <v>0.1</v>
      </c>
      <c r="N188" s="57">
        <v>0.22</v>
      </c>
      <c r="O188" s="58">
        <f>L188+M188+N188</f>
        <v>0.51</v>
      </c>
      <c r="P188" s="36">
        <v>0.15</v>
      </c>
      <c r="Q188" s="36">
        <v>0.1</v>
      </c>
      <c r="R188" s="57">
        <v>0.07</v>
      </c>
      <c r="S188" s="58">
        <f>P188+Q188+R188</f>
        <v>0.32</v>
      </c>
      <c r="T188" s="39">
        <f>F188+J188+O188+S188</f>
        <v>1.53</v>
      </c>
      <c r="U188" s="59">
        <v>0.96</v>
      </c>
      <c r="V188" s="60">
        <f>T188-U188</f>
        <v>0.5700000000000001</v>
      </c>
      <c r="W188" s="41"/>
      <c r="X188" s="42"/>
      <c r="Y188" s="42"/>
      <c r="Z188" s="61"/>
      <c r="AA188" s="61"/>
    </row>
    <row r="189" spans="1:27" ht="12.75">
      <c r="A189" s="34">
        <v>179</v>
      </c>
      <c r="B189" s="35" t="s">
        <v>204</v>
      </c>
      <c r="C189" s="36">
        <v>0.25</v>
      </c>
      <c r="D189" s="36">
        <v>0.1</v>
      </c>
      <c r="E189" s="57">
        <v>0.05</v>
      </c>
      <c r="F189" s="58">
        <f>C189+D189+E189</f>
        <v>0.39999999999999997</v>
      </c>
      <c r="G189" s="36">
        <v>0.17</v>
      </c>
      <c r="H189" s="36">
        <v>0.1</v>
      </c>
      <c r="I189" s="57">
        <v>0.03</v>
      </c>
      <c r="J189" s="58">
        <f>G189+H189+I189</f>
        <v>0.30000000000000004</v>
      </c>
      <c r="K189" s="39">
        <f>F189+J189</f>
        <v>0.7</v>
      </c>
      <c r="L189" s="36">
        <v>0.19</v>
      </c>
      <c r="M189" s="36">
        <v>0.1</v>
      </c>
      <c r="N189" s="57">
        <v>0.09</v>
      </c>
      <c r="O189" s="58">
        <f>L189+M189+N189</f>
        <v>0.38</v>
      </c>
      <c r="P189" s="36">
        <v>0.15</v>
      </c>
      <c r="Q189" s="36">
        <v>0.1</v>
      </c>
      <c r="R189" s="57">
        <v>0.09</v>
      </c>
      <c r="S189" s="58">
        <f>P189+Q189+R189</f>
        <v>0.33999999999999997</v>
      </c>
      <c r="T189" s="39">
        <f>F189+J189+O189+S189</f>
        <v>1.42</v>
      </c>
      <c r="U189" s="59">
        <v>0.92</v>
      </c>
      <c r="V189" s="60">
        <f>T189-U189</f>
        <v>0.4999999999999999</v>
      </c>
      <c r="W189" s="41"/>
      <c r="X189" s="42"/>
      <c r="Y189" s="42"/>
      <c r="Z189" s="61"/>
      <c r="AA189" s="61"/>
    </row>
    <row r="190" spans="1:27" ht="12.75">
      <c r="A190" s="34">
        <v>180</v>
      </c>
      <c r="B190" s="35" t="s">
        <v>205</v>
      </c>
      <c r="C190" s="36">
        <v>0.25</v>
      </c>
      <c r="D190" s="36">
        <v>0.1</v>
      </c>
      <c r="E190" s="57">
        <v>0.04</v>
      </c>
      <c r="F190" s="58">
        <f>C190+D190+E190</f>
        <v>0.38999999999999996</v>
      </c>
      <c r="G190" s="36">
        <v>0.17</v>
      </c>
      <c r="H190" s="36">
        <v>0.1</v>
      </c>
      <c r="I190" s="57">
        <v>0.02</v>
      </c>
      <c r="J190" s="58">
        <f>G190+H190+I190</f>
        <v>0.29000000000000004</v>
      </c>
      <c r="K190" s="39">
        <f>F190+J190</f>
        <v>0.6799999999999999</v>
      </c>
      <c r="L190" s="36">
        <v>0.19</v>
      </c>
      <c r="M190" s="36">
        <v>0.1</v>
      </c>
      <c r="N190" s="57">
        <v>0.13</v>
      </c>
      <c r="O190" s="58">
        <f>L190+M190+N190</f>
        <v>0.42000000000000004</v>
      </c>
      <c r="P190" s="36">
        <v>0.15</v>
      </c>
      <c r="Q190" s="36">
        <v>0.1</v>
      </c>
      <c r="R190" s="57">
        <v>0.05</v>
      </c>
      <c r="S190" s="58">
        <f>P190+Q190+R190</f>
        <v>0.3</v>
      </c>
      <c r="T190" s="39">
        <f>F190+J190+O190+S190</f>
        <v>1.4000000000000001</v>
      </c>
      <c r="U190" s="59">
        <v>0.98</v>
      </c>
      <c r="V190" s="60">
        <f>T190-U190</f>
        <v>0.42000000000000015</v>
      </c>
      <c r="W190" s="41"/>
      <c r="X190" s="42"/>
      <c r="Y190" s="42"/>
      <c r="Z190" s="61"/>
      <c r="AA190" s="61"/>
    </row>
    <row r="191" spans="1:27" ht="12.75">
      <c r="A191" s="34">
        <v>181</v>
      </c>
      <c r="B191" s="44" t="s">
        <v>206</v>
      </c>
      <c r="C191" s="42"/>
      <c r="D191" s="36">
        <v>0.1</v>
      </c>
      <c r="E191" s="57">
        <f>'[1]пот.рем.вода'!Q189</f>
        <v>0</v>
      </c>
      <c r="F191" s="58">
        <f>C191+D191+E191</f>
        <v>0.1</v>
      </c>
      <c r="G191" s="36">
        <v>0.17</v>
      </c>
      <c r="H191" s="36">
        <v>0.1</v>
      </c>
      <c r="I191" s="57">
        <v>0</v>
      </c>
      <c r="J191" s="58">
        <f>G191+H191+I191</f>
        <v>0.27</v>
      </c>
      <c r="K191" s="39">
        <f>F191+J191</f>
        <v>0.37</v>
      </c>
      <c r="L191" s="42"/>
      <c r="M191" s="36"/>
      <c r="N191" s="57">
        <v>0</v>
      </c>
      <c r="O191" s="58">
        <f>L191+M191+N191</f>
        <v>0</v>
      </c>
      <c r="P191" s="42"/>
      <c r="Q191" s="42"/>
      <c r="R191" s="57">
        <v>0</v>
      </c>
      <c r="S191" s="58">
        <f>P191+Q191+R191</f>
        <v>0</v>
      </c>
      <c r="T191" s="39">
        <f>F191+J191+O191+S191</f>
        <v>0.37</v>
      </c>
      <c r="U191" s="59">
        <v>0.22</v>
      </c>
      <c r="V191" s="60">
        <f>T191-U191</f>
        <v>0.15</v>
      </c>
      <c r="W191" s="41" t="s">
        <v>35</v>
      </c>
      <c r="X191" s="42" t="s">
        <v>39</v>
      </c>
      <c r="Y191" s="42" t="s">
        <v>32</v>
      </c>
      <c r="Z191" s="61"/>
      <c r="AA191" s="61"/>
    </row>
    <row r="192" spans="1:27" ht="12.75">
      <c r="A192" s="34">
        <v>182</v>
      </c>
      <c r="B192" s="35" t="s">
        <v>207</v>
      </c>
      <c r="C192" s="62"/>
      <c r="D192" s="36">
        <v>0.1</v>
      </c>
      <c r="E192" s="57">
        <f>'[1]пот.рем.вода'!Q190</f>
        <v>0</v>
      </c>
      <c r="F192" s="58">
        <f>C192+D192+E192</f>
        <v>0.1</v>
      </c>
      <c r="G192" s="36">
        <v>0.17</v>
      </c>
      <c r="H192" s="36">
        <v>0.1</v>
      </c>
      <c r="I192" s="57">
        <v>0</v>
      </c>
      <c r="J192" s="58">
        <f>G192+H192+I192</f>
        <v>0.27</v>
      </c>
      <c r="K192" s="39">
        <f>F192+J192</f>
        <v>0.37</v>
      </c>
      <c r="L192" s="42"/>
      <c r="M192" s="36"/>
      <c r="N192" s="57">
        <v>0</v>
      </c>
      <c r="O192" s="58">
        <f>L192+M192+N192</f>
        <v>0</v>
      </c>
      <c r="P192" s="42"/>
      <c r="Q192" s="42"/>
      <c r="R192" s="57">
        <v>0</v>
      </c>
      <c r="S192" s="58">
        <f>P192+Q192+R192</f>
        <v>0</v>
      </c>
      <c r="T192" s="39">
        <f>F192+J192+O192+S192</f>
        <v>0.37</v>
      </c>
      <c r="U192" s="59">
        <v>0.22</v>
      </c>
      <c r="V192" s="60">
        <f>T192-U192</f>
        <v>0.15</v>
      </c>
      <c r="W192" s="41" t="s">
        <v>35</v>
      </c>
      <c r="X192" s="42" t="s">
        <v>39</v>
      </c>
      <c r="Y192" s="42" t="s">
        <v>32</v>
      </c>
      <c r="Z192" s="61"/>
      <c r="AA192" s="61"/>
    </row>
    <row r="193" spans="1:27" ht="12.75">
      <c r="A193" s="34">
        <v>183</v>
      </c>
      <c r="B193" s="35" t="s">
        <v>208</v>
      </c>
      <c r="C193" s="62"/>
      <c r="D193" s="36">
        <v>0.1</v>
      </c>
      <c r="E193" s="57">
        <f>'[1]пот.рем.вода'!Q191</f>
        <v>0</v>
      </c>
      <c r="F193" s="58">
        <f>C193+D193+E193</f>
        <v>0.1</v>
      </c>
      <c r="G193" s="36">
        <v>0.17</v>
      </c>
      <c r="H193" s="36">
        <v>0.1</v>
      </c>
      <c r="I193" s="57">
        <v>0</v>
      </c>
      <c r="J193" s="58">
        <f>G193+H193+I193</f>
        <v>0.27</v>
      </c>
      <c r="K193" s="39">
        <f>F193+J193</f>
        <v>0.37</v>
      </c>
      <c r="L193" s="42"/>
      <c r="M193" s="36"/>
      <c r="N193" s="57">
        <v>0</v>
      </c>
      <c r="O193" s="58">
        <f>L193+M193+N193</f>
        <v>0</v>
      </c>
      <c r="P193" s="42"/>
      <c r="Q193" s="42"/>
      <c r="R193" s="57">
        <v>0</v>
      </c>
      <c r="S193" s="58">
        <f>P193+Q193+R193</f>
        <v>0</v>
      </c>
      <c r="T193" s="39">
        <f>F193+J193+O193+S193</f>
        <v>0.37</v>
      </c>
      <c r="U193" s="59">
        <v>0.22</v>
      </c>
      <c r="V193" s="60">
        <f>T193-U193</f>
        <v>0.15</v>
      </c>
      <c r="W193" s="41" t="s">
        <v>35</v>
      </c>
      <c r="X193" s="42" t="s">
        <v>39</v>
      </c>
      <c r="Y193" s="42" t="s">
        <v>32</v>
      </c>
      <c r="Z193" s="61"/>
      <c r="AA193" s="61"/>
    </row>
    <row r="194" spans="1:27" ht="12.75">
      <c r="A194" s="34">
        <v>184</v>
      </c>
      <c r="B194" s="35" t="s">
        <v>209</v>
      </c>
      <c r="C194" s="36">
        <v>0.25</v>
      </c>
      <c r="D194" s="36">
        <v>0.1</v>
      </c>
      <c r="E194" s="57">
        <v>0.02</v>
      </c>
      <c r="F194" s="58">
        <f>C194+D194+E194</f>
        <v>0.37</v>
      </c>
      <c r="G194" s="36">
        <v>0.17</v>
      </c>
      <c r="H194" s="36">
        <v>0.1</v>
      </c>
      <c r="I194" s="57">
        <v>0.03</v>
      </c>
      <c r="J194" s="58">
        <f>G194+H194+I194</f>
        <v>0.30000000000000004</v>
      </c>
      <c r="K194" s="39">
        <f>F194+J194</f>
        <v>0.67</v>
      </c>
      <c r="L194" s="36">
        <v>0.19</v>
      </c>
      <c r="M194" s="36">
        <v>0.1</v>
      </c>
      <c r="N194" s="57">
        <v>0.31</v>
      </c>
      <c r="O194" s="58">
        <f>L194+M194+N194</f>
        <v>0.6000000000000001</v>
      </c>
      <c r="P194" s="36">
        <v>0.15</v>
      </c>
      <c r="Q194" s="36">
        <v>0.1</v>
      </c>
      <c r="R194" s="57">
        <v>0.03</v>
      </c>
      <c r="S194" s="58">
        <f>P194+Q194+R194</f>
        <v>0.28</v>
      </c>
      <c r="T194" s="39">
        <f>F194+J194+O194+S194</f>
        <v>1.55</v>
      </c>
      <c r="U194" s="59">
        <v>0.97</v>
      </c>
      <c r="V194" s="60">
        <f>T194-U194</f>
        <v>0.5800000000000001</v>
      </c>
      <c r="W194" s="41"/>
      <c r="X194" s="42"/>
      <c r="Y194" s="42"/>
      <c r="Z194" s="61"/>
      <c r="AA194" s="61"/>
    </row>
    <row r="195" spans="1:27" ht="12.75">
      <c r="A195" s="34">
        <v>185</v>
      </c>
      <c r="B195" s="35" t="s">
        <v>210</v>
      </c>
      <c r="C195" s="36">
        <v>0.25</v>
      </c>
      <c r="D195" s="36">
        <v>0.1</v>
      </c>
      <c r="E195" s="57">
        <v>0.01</v>
      </c>
      <c r="F195" s="58">
        <f>C195+D195+E195</f>
        <v>0.36</v>
      </c>
      <c r="G195" s="36">
        <v>0.17</v>
      </c>
      <c r="H195" s="36">
        <v>0.1</v>
      </c>
      <c r="I195" s="57">
        <v>0.02</v>
      </c>
      <c r="J195" s="58">
        <f>G195+H195+I195</f>
        <v>0.29000000000000004</v>
      </c>
      <c r="K195" s="39">
        <f>F195+J195</f>
        <v>0.65</v>
      </c>
      <c r="L195" s="36">
        <v>0.19</v>
      </c>
      <c r="M195" s="36">
        <v>0.1</v>
      </c>
      <c r="N195" s="57">
        <v>0.07</v>
      </c>
      <c r="O195" s="58">
        <f>L195+M195+N195</f>
        <v>0.36000000000000004</v>
      </c>
      <c r="P195" s="36">
        <v>0.15</v>
      </c>
      <c r="Q195" s="36">
        <v>0.1</v>
      </c>
      <c r="R195" s="57">
        <v>0.03</v>
      </c>
      <c r="S195" s="58">
        <f>P195+Q195+R195</f>
        <v>0.28</v>
      </c>
      <c r="T195" s="39">
        <f>F195+J195+O195+S195</f>
        <v>1.29</v>
      </c>
      <c r="U195" s="59">
        <v>1.24</v>
      </c>
      <c r="V195" s="60">
        <f>T195-U195</f>
        <v>0.050000000000000044</v>
      </c>
      <c r="W195" s="41"/>
      <c r="X195" s="42"/>
      <c r="Y195" s="42"/>
      <c r="Z195" s="61"/>
      <c r="AA195" s="61"/>
    </row>
    <row r="196" spans="1:27" ht="12.75">
      <c r="A196" s="34">
        <v>186</v>
      </c>
      <c r="B196" s="35" t="s">
        <v>211</v>
      </c>
      <c r="C196" s="36">
        <v>0.25</v>
      </c>
      <c r="D196" s="36">
        <v>0.1</v>
      </c>
      <c r="E196" s="57">
        <v>0.02</v>
      </c>
      <c r="F196" s="58">
        <f>C196+D196+E196</f>
        <v>0.37</v>
      </c>
      <c r="G196" s="36">
        <v>0.17</v>
      </c>
      <c r="H196" s="36">
        <v>0.1</v>
      </c>
      <c r="I196" s="57">
        <v>0.03</v>
      </c>
      <c r="J196" s="58">
        <f>G196+H196+I196</f>
        <v>0.30000000000000004</v>
      </c>
      <c r="K196" s="39">
        <f>F196+J196</f>
        <v>0.67</v>
      </c>
      <c r="L196" s="36">
        <v>0.19</v>
      </c>
      <c r="M196" s="36">
        <v>0.1</v>
      </c>
      <c r="N196" s="57">
        <v>0.34</v>
      </c>
      <c r="O196" s="58">
        <f>L196+M196+N196</f>
        <v>0.6300000000000001</v>
      </c>
      <c r="P196" s="36">
        <v>0.15</v>
      </c>
      <c r="Q196" s="36">
        <v>0.1</v>
      </c>
      <c r="R196" s="57">
        <v>0.33</v>
      </c>
      <c r="S196" s="58">
        <f>P196+Q196+R196</f>
        <v>0.5800000000000001</v>
      </c>
      <c r="T196" s="39">
        <f>F196+J196+O196+S196</f>
        <v>1.8800000000000003</v>
      </c>
      <c r="U196" s="59">
        <v>0.89</v>
      </c>
      <c r="V196" s="60">
        <f>T196-U196</f>
        <v>0.9900000000000003</v>
      </c>
      <c r="W196" s="41"/>
      <c r="X196" s="42"/>
      <c r="Y196" s="42"/>
      <c r="Z196" s="61"/>
      <c r="AA196" s="61"/>
    </row>
    <row r="197" spans="1:27" ht="12.75">
      <c r="A197" s="34">
        <v>187</v>
      </c>
      <c r="B197" s="35" t="s">
        <v>212</v>
      </c>
      <c r="C197" s="42"/>
      <c r="D197" s="36">
        <v>0.1</v>
      </c>
      <c r="E197" s="57">
        <f>'[1]пот.рем.вода'!Q195</f>
        <v>0</v>
      </c>
      <c r="F197" s="58">
        <f>C197+D197+E197</f>
        <v>0.1</v>
      </c>
      <c r="G197" s="36">
        <v>0.17</v>
      </c>
      <c r="H197" s="36">
        <v>0.1</v>
      </c>
      <c r="I197" s="57">
        <v>0</v>
      </c>
      <c r="J197" s="58">
        <f>G197+H197+I197</f>
        <v>0.27</v>
      </c>
      <c r="K197" s="39">
        <f>F197+J197</f>
        <v>0.37</v>
      </c>
      <c r="L197" s="42"/>
      <c r="M197" s="36"/>
      <c r="N197" s="57">
        <v>0</v>
      </c>
      <c r="O197" s="58">
        <f>L197+M197+N197</f>
        <v>0</v>
      </c>
      <c r="P197" s="42"/>
      <c r="Q197" s="42"/>
      <c r="R197" s="57">
        <v>0</v>
      </c>
      <c r="S197" s="58">
        <f>P197+Q197+R197</f>
        <v>0</v>
      </c>
      <c r="T197" s="39">
        <f>F197+J197+O197+S197</f>
        <v>0.37</v>
      </c>
      <c r="U197" s="59">
        <v>0.22</v>
      </c>
      <c r="V197" s="60">
        <f>T197-U197</f>
        <v>0.15</v>
      </c>
      <c r="W197" s="41" t="s">
        <v>35</v>
      </c>
      <c r="X197" s="42" t="s">
        <v>39</v>
      </c>
      <c r="Y197" s="42" t="s">
        <v>32</v>
      </c>
      <c r="Z197" s="61"/>
      <c r="AA197" s="61"/>
    </row>
    <row r="198" spans="1:27" ht="12.75">
      <c r="A198" s="34">
        <v>188</v>
      </c>
      <c r="B198" s="35" t="s">
        <v>213</v>
      </c>
      <c r="C198" s="36">
        <v>0.25</v>
      </c>
      <c r="D198" s="36">
        <v>0.1</v>
      </c>
      <c r="E198" s="57">
        <f>'[1]пот.рем.вода'!Q196</f>
        <v>0</v>
      </c>
      <c r="F198" s="58">
        <f>C198+D198+E198</f>
        <v>0.35</v>
      </c>
      <c r="G198" s="36">
        <v>0.17</v>
      </c>
      <c r="H198" s="36">
        <v>0.1</v>
      </c>
      <c r="I198" s="57">
        <v>0.02</v>
      </c>
      <c r="J198" s="58">
        <f>G198+H198+I198</f>
        <v>0.29000000000000004</v>
      </c>
      <c r="K198" s="39">
        <f>F198+J198</f>
        <v>0.64</v>
      </c>
      <c r="L198" s="36">
        <v>0.19</v>
      </c>
      <c r="M198" s="36">
        <v>0.1</v>
      </c>
      <c r="N198" s="57">
        <v>0.17</v>
      </c>
      <c r="O198" s="58">
        <f>L198+M198+N198</f>
        <v>0.4600000000000001</v>
      </c>
      <c r="P198" s="36">
        <v>0.15</v>
      </c>
      <c r="Q198" s="36">
        <v>0.1</v>
      </c>
      <c r="R198" s="57">
        <v>0</v>
      </c>
      <c r="S198" s="58">
        <f>P198+Q198+R198</f>
        <v>0.25</v>
      </c>
      <c r="T198" s="39">
        <f>F198+J198+O198+S198</f>
        <v>1.35</v>
      </c>
      <c r="U198" s="59">
        <v>0.82</v>
      </c>
      <c r="V198" s="60">
        <f>T198-U198</f>
        <v>0.5300000000000001</v>
      </c>
      <c r="W198" s="41"/>
      <c r="X198" s="42"/>
      <c r="Y198" s="42"/>
      <c r="Z198" s="61"/>
      <c r="AA198" s="61"/>
    </row>
    <row r="199" spans="1:27" ht="12.75">
      <c r="A199" s="34">
        <v>189</v>
      </c>
      <c r="B199" s="35" t="s">
        <v>214</v>
      </c>
      <c r="C199" s="42"/>
      <c r="D199" s="36">
        <v>0.1</v>
      </c>
      <c r="E199" s="57">
        <f>'[1]пот.рем.вода'!Q197</f>
        <v>0</v>
      </c>
      <c r="F199" s="58">
        <f>C199+D199+E199</f>
        <v>0.1</v>
      </c>
      <c r="G199" s="36">
        <v>0.17</v>
      </c>
      <c r="H199" s="36">
        <v>0.1</v>
      </c>
      <c r="I199" s="57">
        <v>0</v>
      </c>
      <c r="J199" s="58">
        <f>G199+H199+I199</f>
        <v>0.27</v>
      </c>
      <c r="K199" s="39">
        <f>F199+J199</f>
        <v>0.37</v>
      </c>
      <c r="L199" s="36">
        <v>0.19</v>
      </c>
      <c r="M199" s="36">
        <v>0.1</v>
      </c>
      <c r="N199" s="57">
        <v>0</v>
      </c>
      <c r="O199" s="58">
        <f>L199+M199+N199</f>
        <v>0.29000000000000004</v>
      </c>
      <c r="P199" s="36">
        <v>0.15</v>
      </c>
      <c r="Q199" s="36">
        <v>0.1</v>
      </c>
      <c r="R199" s="57">
        <v>0</v>
      </c>
      <c r="S199" s="58">
        <f>P199+Q199+R199</f>
        <v>0.25</v>
      </c>
      <c r="T199" s="39">
        <f>F199+J199+O199+S199</f>
        <v>0.91</v>
      </c>
      <c r="U199" s="59">
        <v>0.58</v>
      </c>
      <c r="V199" s="60">
        <f>T199-U199</f>
        <v>0.33000000000000007</v>
      </c>
      <c r="W199" s="41" t="s">
        <v>35</v>
      </c>
      <c r="X199" s="42"/>
      <c r="Y199" s="42"/>
      <c r="Z199" s="61"/>
      <c r="AA199" s="61"/>
    </row>
    <row r="200" spans="1:27" ht="12.75">
      <c r="A200" s="34">
        <v>190</v>
      </c>
      <c r="B200" s="35" t="s">
        <v>215</v>
      </c>
      <c r="C200" s="42"/>
      <c r="D200" s="36">
        <v>0.1</v>
      </c>
      <c r="E200" s="57">
        <f>'[1]пот.рем.вода'!Q198</f>
        <v>0</v>
      </c>
      <c r="F200" s="58">
        <f>C200+D200+E200</f>
        <v>0.1</v>
      </c>
      <c r="G200" s="36">
        <v>0.17</v>
      </c>
      <c r="H200" s="36">
        <v>0.1</v>
      </c>
      <c r="I200" s="57">
        <v>0</v>
      </c>
      <c r="J200" s="58">
        <f>G200+H200+I200</f>
        <v>0.27</v>
      </c>
      <c r="K200" s="39">
        <f>F200+J200</f>
        <v>0.37</v>
      </c>
      <c r="L200" s="36">
        <v>0.19</v>
      </c>
      <c r="M200" s="36">
        <v>0.1</v>
      </c>
      <c r="N200" s="57">
        <v>0</v>
      </c>
      <c r="O200" s="58">
        <f>L200+M200+N200</f>
        <v>0.29000000000000004</v>
      </c>
      <c r="P200" s="36">
        <v>0.15</v>
      </c>
      <c r="Q200" s="36">
        <v>0.1</v>
      </c>
      <c r="R200" s="57">
        <v>0</v>
      </c>
      <c r="S200" s="58">
        <f>P200+Q200+R200</f>
        <v>0.25</v>
      </c>
      <c r="T200" s="39">
        <f>F200+J200+O200+S200</f>
        <v>0.91</v>
      </c>
      <c r="U200" s="59">
        <v>0.58</v>
      </c>
      <c r="V200" s="60">
        <f>T200-U200</f>
        <v>0.33000000000000007</v>
      </c>
      <c r="W200" s="41" t="s">
        <v>35</v>
      </c>
      <c r="X200" s="42"/>
      <c r="Y200" s="42"/>
      <c r="Z200" s="61"/>
      <c r="AA200" s="61"/>
    </row>
    <row r="201" spans="1:27" ht="12.75">
      <c r="A201" s="34">
        <v>191</v>
      </c>
      <c r="B201" s="35" t="s">
        <v>216</v>
      </c>
      <c r="C201" s="36">
        <v>0.25</v>
      </c>
      <c r="D201" s="36">
        <v>0.1</v>
      </c>
      <c r="E201" s="57">
        <v>0.01</v>
      </c>
      <c r="F201" s="58">
        <f>C201+D201+E201</f>
        <v>0.36</v>
      </c>
      <c r="G201" s="36">
        <v>0.17</v>
      </c>
      <c r="H201" s="36">
        <v>0.1</v>
      </c>
      <c r="I201" s="57">
        <v>0.01</v>
      </c>
      <c r="J201" s="58">
        <f>G201+H201+I201</f>
        <v>0.28</v>
      </c>
      <c r="K201" s="39">
        <f>F201+J201</f>
        <v>0.64</v>
      </c>
      <c r="L201" s="36">
        <v>0.19</v>
      </c>
      <c r="M201" s="36">
        <v>0.1</v>
      </c>
      <c r="N201" s="57">
        <v>0.13</v>
      </c>
      <c r="O201" s="58">
        <f>L201+M201+N201</f>
        <v>0.42000000000000004</v>
      </c>
      <c r="P201" s="36">
        <v>0.15</v>
      </c>
      <c r="Q201" s="36">
        <v>0.1</v>
      </c>
      <c r="R201" s="57">
        <v>0</v>
      </c>
      <c r="S201" s="58">
        <f>P201+Q201+R201</f>
        <v>0.25</v>
      </c>
      <c r="T201" s="39">
        <f>F201+J201+O201+S201</f>
        <v>1.31</v>
      </c>
      <c r="U201" s="59">
        <v>0.82</v>
      </c>
      <c r="V201" s="60">
        <f>T201-U201</f>
        <v>0.4900000000000001</v>
      </c>
      <c r="W201" s="41"/>
      <c r="X201" s="42"/>
      <c r="Y201" s="42"/>
      <c r="Z201" s="61"/>
      <c r="AA201" s="61"/>
    </row>
    <row r="202" spans="1:27" ht="12.75">
      <c r="A202" s="34">
        <v>192</v>
      </c>
      <c r="B202" s="35" t="s">
        <v>217</v>
      </c>
      <c r="C202" s="36">
        <v>0.25</v>
      </c>
      <c r="D202" s="36">
        <v>0.1</v>
      </c>
      <c r="E202" s="57">
        <f>'[1]пот.рем.вода'!Q200</f>
        <v>0</v>
      </c>
      <c r="F202" s="58">
        <f>C202+D202+E202</f>
        <v>0.35</v>
      </c>
      <c r="G202" s="36">
        <v>0.17</v>
      </c>
      <c r="H202" s="36">
        <v>0.1</v>
      </c>
      <c r="I202" s="57">
        <v>0.01</v>
      </c>
      <c r="J202" s="58">
        <f>G202+H202+I202</f>
        <v>0.28</v>
      </c>
      <c r="K202" s="39">
        <f>F202+J202</f>
        <v>0.63</v>
      </c>
      <c r="L202" s="36">
        <v>0.19</v>
      </c>
      <c r="M202" s="36">
        <v>0.1</v>
      </c>
      <c r="N202" s="57">
        <v>0.21</v>
      </c>
      <c r="O202" s="58">
        <f>L202+M202+N202</f>
        <v>0.5</v>
      </c>
      <c r="P202" s="36">
        <v>0.15</v>
      </c>
      <c r="Q202" s="36">
        <v>0.1</v>
      </c>
      <c r="R202" s="57">
        <v>0</v>
      </c>
      <c r="S202" s="58">
        <f>P202+Q202+R202</f>
        <v>0.25</v>
      </c>
      <c r="T202" s="39">
        <f>F202+J202+O202+S202</f>
        <v>1.38</v>
      </c>
      <c r="U202" s="59">
        <v>0.93</v>
      </c>
      <c r="V202" s="60">
        <f>T202-U202</f>
        <v>0.44999999999999984</v>
      </c>
      <c r="W202" s="41"/>
      <c r="X202" s="42"/>
      <c r="Y202" s="42"/>
      <c r="Z202" s="61"/>
      <c r="AA202" s="61"/>
    </row>
    <row r="203" spans="1:27" ht="12.75">
      <c r="A203" s="34">
        <v>193</v>
      </c>
      <c r="B203" s="35" t="s">
        <v>218</v>
      </c>
      <c r="C203" s="36">
        <v>0.25</v>
      </c>
      <c r="D203" s="36">
        <v>0.1</v>
      </c>
      <c r="E203" s="57">
        <v>0.01</v>
      </c>
      <c r="F203" s="58">
        <f>C203+D203+E203</f>
        <v>0.36</v>
      </c>
      <c r="G203" s="36">
        <v>0.17</v>
      </c>
      <c r="H203" s="36">
        <v>0.1</v>
      </c>
      <c r="I203" s="57">
        <v>0.01</v>
      </c>
      <c r="J203" s="58">
        <f>G203+H203+I203</f>
        <v>0.28</v>
      </c>
      <c r="K203" s="39">
        <f>F203+J203</f>
        <v>0.64</v>
      </c>
      <c r="L203" s="36">
        <v>0.19</v>
      </c>
      <c r="M203" s="36">
        <v>0.1</v>
      </c>
      <c r="N203" s="57">
        <v>0.13</v>
      </c>
      <c r="O203" s="58">
        <f>L203+M203+N203</f>
        <v>0.42000000000000004</v>
      </c>
      <c r="P203" s="36">
        <v>0.15</v>
      </c>
      <c r="Q203" s="36">
        <v>0.1</v>
      </c>
      <c r="R203" s="57">
        <v>0</v>
      </c>
      <c r="S203" s="58">
        <f>P203+Q203+R203</f>
        <v>0.25</v>
      </c>
      <c r="T203" s="39">
        <f>F203+J203+O203+S203</f>
        <v>1.31</v>
      </c>
      <c r="U203" s="59">
        <v>0.84</v>
      </c>
      <c r="V203" s="60">
        <f>T203-U203</f>
        <v>0.4700000000000001</v>
      </c>
      <c r="W203" s="41"/>
      <c r="X203" s="42"/>
      <c r="Y203" s="42"/>
      <c r="Z203" s="61"/>
      <c r="AA203" s="61"/>
    </row>
    <row r="204" spans="1:27" ht="12.75">
      <c r="A204" s="34">
        <v>194</v>
      </c>
      <c r="B204" s="35" t="s">
        <v>219</v>
      </c>
      <c r="C204" s="36">
        <v>0.25</v>
      </c>
      <c r="D204" s="36">
        <v>0.1</v>
      </c>
      <c r="E204" s="57">
        <f>'[1]пот.рем.вода'!Q202</f>
        <v>0</v>
      </c>
      <c r="F204" s="58">
        <f>C204+D204+E204</f>
        <v>0.35</v>
      </c>
      <c r="G204" s="36">
        <v>0.17</v>
      </c>
      <c r="H204" s="36">
        <v>0.1</v>
      </c>
      <c r="I204" s="57">
        <v>0.03</v>
      </c>
      <c r="J204" s="58">
        <f>G204+H204+I204</f>
        <v>0.30000000000000004</v>
      </c>
      <c r="K204" s="39">
        <f>F204+J204</f>
        <v>0.65</v>
      </c>
      <c r="L204" s="36">
        <v>0.19</v>
      </c>
      <c r="M204" s="36">
        <v>0.1</v>
      </c>
      <c r="N204" s="57">
        <v>0.1</v>
      </c>
      <c r="O204" s="58">
        <f>L204+M204+N204</f>
        <v>0.39</v>
      </c>
      <c r="P204" s="36">
        <v>0.15</v>
      </c>
      <c r="Q204" s="36">
        <v>0.1</v>
      </c>
      <c r="R204" s="57">
        <v>0</v>
      </c>
      <c r="S204" s="58">
        <f>P204+Q204+R204</f>
        <v>0.25</v>
      </c>
      <c r="T204" s="39">
        <f>F204+J204+O204+S204</f>
        <v>1.29</v>
      </c>
      <c r="U204" s="59">
        <v>0.86</v>
      </c>
      <c r="V204" s="60">
        <f>T204-U204</f>
        <v>0.43000000000000005</v>
      </c>
      <c r="W204" s="41"/>
      <c r="X204" s="42"/>
      <c r="Y204" s="42"/>
      <c r="Z204" s="61"/>
      <c r="AA204" s="61"/>
    </row>
    <row r="205" spans="1:27" ht="12.75">
      <c r="A205" s="34">
        <v>195</v>
      </c>
      <c r="B205" s="35" t="s">
        <v>220</v>
      </c>
      <c r="C205" s="36">
        <v>0.25</v>
      </c>
      <c r="D205" s="36">
        <v>0.1</v>
      </c>
      <c r="E205" s="57">
        <f>'[1]пот.рем.вода'!Q203</f>
        <v>0</v>
      </c>
      <c r="F205" s="58">
        <f>C205+D205+E205</f>
        <v>0.35</v>
      </c>
      <c r="G205" s="36">
        <v>0.17</v>
      </c>
      <c r="H205" s="36">
        <v>0.1</v>
      </c>
      <c r="I205" s="57">
        <v>0.02</v>
      </c>
      <c r="J205" s="58">
        <f>G205+H205+I205</f>
        <v>0.29000000000000004</v>
      </c>
      <c r="K205" s="39">
        <f>F205+J205</f>
        <v>0.64</v>
      </c>
      <c r="L205" s="36">
        <v>0.19</v>
      </c>
      <c r="M205" s="36">
        <v>0.1</v>
      </c>
      <c r="N205" s="57">
        <v>0.13</v>
      </c>
      <c r="O205" s="58">
        <f>L205+M205+N205</f>
        <v>0.42000000000000004</v>
      </c>
      <c r="P205" s="36">
        <v>0.15</v>
      </c>
      <c r="Q205" s="36">
        <v>0.1</v>
      </c>
      <c r="R205" s="57">
        <v>0</v>
      </c>
      <c r="S205" s="58">
        <f>P205+Q205+R205</f>
        <v>0.25</v>
      </c>
      <c r="T205" s="39">
        <f>F205+J205+O205+S205</f>
        <v>1.31</v>
      </c>
      <c r="U205" s="59">
        <v>0.89</v>
      </c>
      <c r="V205" s="60">
        <f>T205-U205</f>
        <v>0.42000000000000004</v>
      </c>
      <c r="W205" s="41"/>
      <c r="X205" s="42"/>
      <c r="Y205" s="42"/>
      <c r="Z205" s="61"/>
      <c r="AA205" s="61"/>
    </row>
    <row r="206" spans="1:27" ht="12.75">
      <c r="A206" s="34">
        <v>196</v>
      </c>
      <c r="B206" s="35" t="s">
        <v>221</v>
      </c>
      <c r="C206" s="36">
        <v>0.25</v>
      </c>
      <c r="D206" s="36">
        <v>0.1</v>
      </c>
      <c r="E206" s="57">
        <f>'[1]пот.рем.вода'!Q204</f>
        <v>0</v>
      </c>
      <c r="F206" s="58">
        <f>C206+D206+E206</f>
        <v>0.35</v>
      </c>
      <c r="G206" s="36">
        <v>0.17</v>
      </c>
      <c r="H206" s="36">
        <v>0.1</v>
      </c>
      <c r="I206" s="57">
        <v>0</v>
      </c>
      <c r="J206" s="58">
        <f>G206+H206+I206</f>
        <v>0.27</v>
      </c>
      <c r="K206" s="39">
        <f>F206+J206</f>
        <v>0.62</v>
      </c>
      <c r="L206" s="36">
        <v>0.19</v>
      </c>
      <c r="M206" s="36">
        <v>0.1</v>
      </c>
      <c r="N206" s="57">
        <v>0</v>
      </c>
      <c r="O206" s="58">
        <f>L206+M206+N206</f>
        <v>0.29000000000000004</v>
      </c>
      <c r="P206" s="36">
        <v>0.15</v>
      </c>
      <c r="Q206" s="36">
        <v>0.1</v>
      </c>
      <c r="R206" s="57">
        <v>0</v>
      </c>
      <c r="S206" s="58">
        <f>P206+Q206+R206</f>
        <v>0.25</v>
      </c>
      <c r="T206" s="39">
        <f>F206+J206+O206+S206</f>
        <v>1.1600000000000001</v>
      </c>
      <c r="U206" s="59">
        <v>0.84</v>
      </c>
      <c r="V206" s="60">
        <f>T206-U206</f>
        <v>0.3200000000000002</v>
      </c>
      <c r="W206" s="41"/>
      <c r="X206" s="42"/>
      <c r="Y206" s="42"/>
      <c r="Z206" s="61"/>
      <c r="AA206" s="61"/>
    </row>
    <row r="207" spans="1:27" ht="12.75">
      <c r="A207" s="34">
        <v>197</v>
      </c>
      <c r="B207" s="35" t="s">
        <v>222</v>
      </c>
      <c r="C207" s="36">
        <v>0.25</v>
      </c>
      <c r="D207" s="36">
        <v>0.1</v>
      </c>
      <c r="E207" s="57">
        <f>'[1]пот.рем.вода'!Q205</f>
        <v>0</v>
      </c>
      <c r="F207" s="58">
        <f>C207+D207+E207</f>
        <v>0.35</v>
      </c>
      <c r="G207" s="36">
        <v>0.17</v>
      </c>
      <c r="H207" s="36">
        <v>0.1</v>
      </c>
      <c r="I207" s="57">
        <v>0.01</v>
      </c>
      <c r="J207" s="58">
        <f>G207+H207+I207</f>
        <v>0.28</v>
      </c>
      <c r="K207" s="39">
        <f>F207+J207</f>
        <v>0.63</v>
      </c>
      <c r="L207" s="36">
        <v>0.19</v>
      </c>
      <c r="M207" s="36">
        <v>0.1</v>
      </c>
      <c r="N207" s="57">
        <v>0.15</v>
      </c>
      <c r="O207" s="58">
        <f>L207+M207+N207</f>
        <v>0.44000000000000006</v>
      </c>
      <c r="P207" s="36">
        <v>0.15</v>
      </c>
      <c r="Q207" s="36">
        <v>0.1</v>
      </c>
      <c r="R207" s="57">
        <v>0</v>
      </c>
      <c r="S207" s="58">
        <f>P207+Q207+R207</f>
        <v>0.25</v>
      </c>
      <c r="T207" s="39">
        <f>F207+J207+O207+S207</f>
        <v>1.32</v>
      </c>
      <c r="U207" s="59">
        <v>0.92</v>
      </c>
      <c r="V207" s="60">
        <f>T207-U207</f>
        <v>0.4</v>
      </c>
      <c r="W207" s="41"/>
      <c r="X207" s="42"/>
      <c r="Y207" s="42"/>
      <c r="Z207" s="61"/>
      <c r="AA207" s="61"/>
    </row>
    <row r="208" spans="1:27" ht="12.75">
      <c r="A208" s="34">
        <v>198</v>
      </c>
      <c r="B208" s="35" t="s">
        <v>223</v>
      </c>
      <c r="C208" s="36">
        <v>0.25</v>
      </c>
      <c r="D208" s="36">
        <v>0.1</v>
      </c>
      <c r="E208" s="57">
        <v>0.05</v>
      </c>
      <c r="F208" s="58">
        <f>C208+D208+E208</f>
        <v>0.39999999999999997</v>
      </c>
      <c r="G208" s="36">
        <v>0.17</v>
      </c>
      <c r="H208" s="36">
        <v>0.1</v>
      </c>
      <c r="I208" s="57">
        <v>0.01</v>
      </c>
      <c r="J208" s="58">
        <f>G208+H208+I208</f>
        <v>0.28</v>
      </c>
      <c r="K208" s="39">
        <f>F208+J208</f>
        <v>0.6799999999999999</v>
      </c>
      <c r="L208" s="36">
        <v>0.19</v>
      </c>
      <c r="M208" s="36">
        <v>0.1</v>
      </c>
      <c r="N208" s="57">
        <v>0.13</v>
      </c>
      <c r="O208" s="58">
        <f>L208+M208+N208</f>
        <v>0.42000000000000004</v>
      </c>
      <c r="P208" s="36">
        <v>0.15</v>
      </c>
      <c r="Q208" s="36">
        <v>0.1</v>
      </c>
      <c r="R208" s="57">
        <v>0.04</v>
      </c>
      <c r="S208" s="58">
        <f>P208+Q208+R208</f>
        <v>0.29</v>
      </c>
      <c r="T208" s="39">
        <f>F208+J208+O208+S208</f>
        <v>1.3900000000000001</v>
      </c>
      <c r="U208" s="59">
        <v>0.81</v>
      </c>
      <c r="V208" s="60">
        <f>T208-U208</f>
        <v>0.5800000000000001</v>
      </c>
      <c r="W208" s="41"/>
      <c r="X208" s="42"/>
      <c r="Y208" s="42"/>
      <c r="Z208" s="61"/>
      <c r="AA208" s="61"/>
    </row>
    <row r="209" spans="1:27" ht="12.75">
      <c r="A209" s="34">
        <v>199</v>
      </c>
      <c r="B209" s="35" t="s">
        <v>224</v>
      </c>
      <c r="C209" s="42"/>
      <c r="D209" s="36">
        <v>0.1</v>
      </c>
      <c r="E209" s="57">
        <f>'[1]пот.рем.вода'!Q207</f>
        <v>0</v>
      </c>
      <c r="F209" s="58">
        <f>C209+D209+E209</f>
        <v>0.1</v>
      </c>
      <c r="G209" s="36">
        <v>0.17</v>
      </c>
      <c r="H209" s="36">
        <v>0.1</v>
      </c>
      <c r="I209" s="57">
        <v>0</v>
      </c>
      <c r="J209" s="58">
        <f>G209+H209+I209</f>
        <v>0.27</v>
      </c>
      <c r="K209" s="39">
        <f>F209+J209</f>
        <v>0.37</v>
      </c>
      <c r="L209" s="36">
        <v>0.19</v>
      </c>
      <c r="M209" s="36">
        <v>0.1</v>
      </c>
      <c r="N209" s="57">
        <v>0</v>
      </c>
      <c r="O209" s="58">
        <f>L209+M209+N209</f>
        <v>0.29000000000000004</v>
      </c>
      <c r="P209" s="42"/>
      <c r="Q209" s="42"/>
      <c r="R209" s="57">
        <v>0</v>
      </c>
      <c r="S209" s="58">
        <f>P209+Q209+R209</f>
        <v>0</v>
      </c>
      <c r="T209" s="39">
        <f>F209+J209+O209+S209</f>
        <v>0.66</v>
      </c>
      <c r="U209" s="59">
        <v>0.43</v>
      </c>
      <c r="V209" s="60">
        <f>T209-U209</f>
        <v>0.23000000000000004</v>
      </c>
      <c r="W209" s="41" t="s">
        <v>35</v>
      </c>
      <c r="X209" s="42"/>
      <c r="Y209" s="42" t="s">
        <v>32</v>
      </c>
      <c r="Z209" s="61"/>
      <c r="AA209" s="61"/>
    </row>
    <row r="210" spans="1:27" ht="12.75">
      <c r="A210" s="34">
        <v>200</v>
      </c>
      <c r="B210" s="35" t="s">
        <v>225</v>
      </c>
      <c r="C210" s="36">
        <v>0.25</v>
      </c>
      <c r="D210" s="36">
        <v>0.1</v>
      </c>
      <c r="E210" s="57">
        <f>'[1]пот.рем.вода'!Q208</f>
        <v>0</v>
      </c>
      <c r="F210" s="58">
        <f>C210+D210+E210</f>
        <v>0.35</v>
      </c>
      <c r="G210" s="36">
        <v>0.17</v>
      </c>
      <c r="H210" s="36">
        <v>0.1</v>
      </c>
      <c r="I210" s="57">
        <v>0</v>
      </c>
      <c r="J210" s="58">
        <f>G210+H210+I210</f>
        <v>0.27</v>
      </c>
      <c r="K210" s="39">
        <f>F210+J210</f>
        <v>0.62</v>
      </c>
      <c r="L210" s="42"/>
      <c r="M210" s="36"/>
      <c r="N210" s="57">
        <v>0</v>
      </c>
      <c r="O210" s="58">
        <f>L210+M210+N210</f>
        <v>0</v>
      </c>
      <c r="P210" s="62"/>
      <c r="Q210" s="62"/>
      <c r="R210" s="57">
        <v>0</v>
      </c>
      <c r="S210" s="58">
        <f>P210+Q210+R210</f>
        <v>0</v>
      </c>
      <c r="T210" s="39">
        <f>F210+J210+O210+S210</f>
        <v>0.62</v>
      </c>
      <c r="U210" s="59">
        <v>0.42</v>
      </c>
      <c r="V210" s="60">
        <f>T210-U210</f>
        <v>0.2</v>
      </c>
      <c r="W210" s="41"/>
      <c r="X210" s="42" t="s">
        <v>39</v>
      </c>
      <c r="Y210" s="42" t="s">
        <v>32</v>
      </c>
      <c r="Z210" s="61"/>
      <c r="AA210" s="61"/>
    </row>
    <row r="211" spans="1:27" ht="12.75">
      <c r="A211" s="34">
        <v>201</v>
      </c>
      <c r="B211" s="44" t="s">
        <v>226</v>
      </c>
      <c r="C211" s="42"/>
      <c r="D211" s="36">
        <v>0.1</v>
      </c>
      <c r="E211" s="57">
        <f>'[1]пот.рем.вода'!Q209</f>
        <v>0</v>
      </c>
      <c r="F211" s="58">
        <f>C211+D211+E211</f>
        <v>0.1</v>
      </c>
      <c r="G211" s="36">
        <v>0.17</v>
      </c>
      <c r="H211" s="36">
        <v>0.1</v>
      </c>
      <c r="I211" s="57">
        <v>0</v>
      </c>
      <c r="J211" s="58">
        <f>G211+H211+I211</f>
        <v>0.27</v>
      </c>
      <c r="K211" s="39">
        <f>F211+J211</f>
        <v>0.37</v>
      </c>
      <c r="L211" s="36">
        <v>0.19</v>
      </c>
      <c r="M211" s="36">
        <v>0.1</v>
      </c>
      <c r="N211" s="57">
        <v>0</v>
      </c>
      <c r="O211" s="58">
        <f>L211+M211+N211</f>
        <v>0.29000000000000004</v>
      </c>
      <c r="P211" s="42"/>
      <c r="Q211" s="42"/>
      <c r="R211" s="57">
        <v>0</v>
      </c>
      <c r="S211" s="58">
        <f>P211+Q211+R211</f>
        <v>0</v>
      </c>
      <c r="T211" s="39">
        <f>F211+J211+O211+S211</f>
        <v>0.66</v>
      </c>
      <c r="U211" s="59">
        <v>0.43</v>
      </c>
      <c r="V211" s="60">
        <f>T211-U211</f>
        <v>0.23000000000000004</v>
      </c>
      <c r="W211" s="41" t="s">
        <v>35</v>
      </c>
      <c r="X211" s="42"/>
      <c r="Y211" s="42" t="s">
        <v>32</v>
      </c>
      <c r="Z211" s="61"/>
      <c r="AA211" s="61"/>
    </row>
    <row r="212" spans="1:27" ht="12.75">
      <c r="A212" s="34">
        <v>202</v>
      </c>
      <c r="B212" s="35" t="s">
        <v>227</v>
      </c>
      <c r="C212" s="62"/>
      <c r="D212" s="36">
        <v>0.1</v>
      </c>
      <c r="E212" s="57">
        <f>'[1]пот.рем.вода'!Q210</f>
        <v>0</v>
      </c>
      <c r="F212" s="58">
        <f>C212+D212+E212</f>
        <v>0.1</v>
      </c>
      <c r="G212" s="36">
        <v>0.17</v>
      </c>
      <c r="H212" s="36">
        <v>0.1</v>
      </c>
      <c r="I212" s="57">
        <v>0</v>
      </c>
      <c r="J212" s="58">
        <f>G212+H212+I212</f>
        <v>0.27</v>
      </c>
      <c r="K212" s="39">
        <f>F212+J212</f>
        <v>0.37</v>
      </c>
      <c r="L212" s="36">
        <v>0.19</v>
      </c>
      <c r="M212" s="36">
        <v>0.1</v>
      </c>
      <c r="N212" s="57">
        <v>0</v>
      </c>
      <c r="O212" s="58">
        <f>L212+M212+N212</f>
        <v>0.29000000000000004</v>
      </c>
      <c r="P212" s="42"/>
      <c r="Q212" s="42"/>
      <c r="R212" s="57">
        <v>0</v>
      </c>
      <c r="S212" s="58">
        <f>P212+Q212+R212</f>
        <v>0</v>
      </c>
      <c r="T212" s="39">
        <f>F212+J212+O212+S212</f>
        <v>0.66</v>
      </c>
      <c r="U212" s="59">
        <v>0.51</v>
      </c>
      <c r="V212" s="60">
        <f>T212-U212</f>
        <v>0.15000000000000002</v>
      </c>
      <c r="W212" s="41" t="s">
        <v>35</v>
      </c>
      <c r="X212" s="42"/>
      <c r="Y212" s="42" t="s">
        <v>32</v>
      </c>
      <c r="Z212" s="61"/>
      <c r="AA212" s="61"/>
    </row>
    <row r="213" spans="1:27" ht="12.75">
      <c r="A213" s="34">
        <v>203</v>
      </c>
      <c r="B213" s="35" t="s">
        <v>228</v>
      </c>
      <c r="C213" s="42"/>
      <c r="D213" s="36">
        <v>0.1</v>
      </c>
      <c r="E213" s="57">
        <f>'[1]пот.рем.вода'!Q211</f>
        <v>0</v>
      </c>
      <c r="F213" s="58">
        <f>C213+D213+E213</f>
        <v>0.1</v>
      </c>
      <c r="G213" s="36">
        <v>0.17</v>
      </c>
      <c r="H213" s="36">
        <v>0.1</v>
      </c>
      <c r="I213" s="57">
        <v>0</v>
      </c>
      <c r="J213" s="58">
        <f>G213+H213+I213</f>
        <v>0.27</v>
      </c>
      <c r="K213" s="39">
        <f>F213+J213</f>
        <v>0.37</v>
      </c>
      <c r="L213" s="36">
        <v>0.19</v>
      </c>
      <c r="M213" s="36">
        <v>0.1</v>
      </c>
      <c r="N213" s="57">
        <v>0</v>
      </c>
      <c r="O213" s="58">
        <f>L213+M213+N213</f>
        <v>0.29000000000000004</v>
      </c>
      <c r="P213" s="42"/>
      <c r="Q213" s="42"/>
      <c r="R213" s="57">
        <v>0</v>
      </c>
      <c r="S213" s="58">
        <f>P213+Q213+R213</f>
        <v>0</v>
      </c>
      <c r="T213" s="39">
        <f>F213+J213+O213+S213</f>
        <v>0.66</v>
      </c>
      <c r="U213" s="59">
        <v>0.43</v>
      </c>
      <c r="V213" s="60">
        <f>T213-U213</f>
        <v>0.23000000000000004</v>
      </c>
      <c r="W213" s="41" t="s">
        <v>35</v>
      </c>
      <c r="X213" s="42"/>
      <c r="Y213" s="42" t="s">
        <v>32</v>
      </c>
      <c r="Z213" s="61"/>
      <c r="AA213" s="61"/>
    </row>
    <row r="214" spans="1:27" ht="12.75">
      <c r="A214" s="34">
        <v>204</v>
      </c>
      <c r="B214" s="35" t="s">
        <v>229</v>
      </c>
      <c r="C214" s="42"/>
      <c r="D214" s="36">
        <v>0.1</v>
      </c>
      <c r="E214" s="57">
        <f>'[1]пот.рем.вода'!Q212</f>
        <v>0</v>
      </c>
      <c r="F214" s="58">
        <f>C214+D214+E214</f>
        <v>0.1</v>
      </c>
      <c r="G214" s="36">
        <v>0.17</v>
      </c>
      <c r="H214" s="36">
        <v>0.1</v>
      </c>
      <c r="I214" s="57">
        <v>0</v>
      </c>
      <c r="J214" s="58">
        <f>G214+H214+I214</f>
        <v>0.27</v>
      </c>
      <c r="K214" s="39">
        <f>F214+J214</f>
        <v>0.37</v>
      </c>
      <c r="L214" s="36">
        <v>0.19</v>
      </c>
      <c r="M214" s="36">
        <v>0.1</v>
      </c>
      <c r="N214" s="57">
        <v>0</v>
      </c>
      <c r="O214" s="58">
        <f>L214+M214+N214</f>
        <v>0.29000000000000004</v>
      </c>
      <c r="P214" s="42"/>
      <c r="Q214" s="42"/>
      <c r="R214" s="57">
        <v>0</v>
      </c>
      <c r="S214" s="58">
        <f>P214+Q214+R214</f>
        <v>0</v>
      </c>
      <c r="T214" s="39">
        <f>F214+J214+O214+S214</f>
        <v>0.66</v>
      </c>
      <c r="U214" s="59">
        <v>0.43</v>
      </c>
      <c r="V214" s="60">
        <f>T214-U214</f>
        <v>0.23000000000000004</v>
      </c>
      <c r="W214" s="41" t="s">
        <v>35</v>
      </c>
      <c r="X214" s="42"/>
      <c r="Y214" s="42" t="s">
        <v>32</v>
      </c>
      <c r="Z214" s="61"/>
      <c r="AA214" s="61"/>
    </row>
    <row r="215" spans="1:27" ht="12.75">
      <c r="A215" s="34">
        <v>205</v>
      </c>
      <c r="B215" s="35" t="s">
        <v>230</v>
      </c>
      <c r="C215" s="62"/>
      <c r="D215" s="36">
        <v>0.1</v>
      </c>
      <c r="E215" s="57">
        <f>'[1]пот.рем.вода'!Q213</f>
        <v>0</v>
      </c>
      <c r="F215" s="58">
        <f>C215+D215+E215</f>
        <v>0.1</v>
      </c>
      <c r="G215" s="36">
        <v>0.17</v>
      </c>
      <c r="H215" s="36">
        <v>0.1</v>
      </c>
      <c r="I215" s="57">
        <v>0</v>
      </c>
      <c r="J215" s="58">
        <f>G215+H215+I215</f>
        <v>0.27</v>
      </c>
      <c r="K215" s="39">
        <f>F215+J215</f>
        <v>0.37</v>
      </c>
      <c r="L215" s="36">
        <v>0.19</v>
      </c>
      <c r="M215" s="36">
        <v>0.1</v>
      </c>
      <c r="N215" s="57">
        <v>0</v>
      </c>
      <c r="O215" s="58">
        <f>L215+M215+N215</f>
        <v>0.29000000000000004</v>
      </c>
      <c r="P215" s="42"/>
      <c r="Q215" s="42"/>
      <c r="R215" s="57">
        <v>0</v>
      </c>
      <c r="S215" s="58">
        <f>P215+Q215+R215</f>
        <v>0</v>
      </c>
      <c r="T215" s="39">
        <f>F215+J215+O215+S215</f>
        <v>0.66</v>
      </c>
      <c r="U215" s="59">
        <v>0.43</v>
      </c>
      <c r="V215" s="60">
        <f>T215-U215</f>
        <v>0.23000000000000004</v>
      </c>
      <c r="W215" s="41" t="s">
        <v>35</v>
      </c>
      <c r="X215" s="42"/>
      <c r="Y215" s="42" t="s">
        <v>32</v>
      </c>
      <c r="Z215" s="61"/>
      <c r="AA215" s="61"/>
    </row>
    <row r="216" spans="1:27" ht="12.75">
      <c r="A216" s="34">
        <v>206</v>
      </c>
      <c r="B216" s="35" t="s">
        <v>231</v>
      </c>
      <c r="C216" s="36">
        <v>0.25</v>
      </c>
      <c r="D216" s="36">
        <v>0.1</v>
      </c>
      <c r="E216" s="57">
        <f>'[1]пот.рем.вода'!Q214</f>
        <v>0</v>
      </c>
      <c r="F216" s="58">
        <f>C216+D216+E216</f>
        <v>0.35</v>
      </c>
      <c r="G216" s="36">
        <v>0.17</v>
      </c>
      <c r="H216" s="36">
        <v>0.1</v>
      </c>
      <c r="I216" s="57">
        <v>0</v>
      </c>
      <c r="J216" s="58">
        <f>G216+H216+I216</f>
        <v>0.27</v>
      </c>
      <c r="K216" s="39">
        <f>F216+J216</f>
        <v>0.62</v>
      </c>
      <c r="L216" s="36">
        <v>0.19</v>
      </c>
      <c r="M216" s="36">
        <v>0.1</v>
      </c>
      <c r="N216" s="57">
        <v>0</v>
      </c>
      <c r="O216" s="58">
        <f>L216+M216+N216</f>
        <v>0.29000000000000004</v>
      </c>
      <c r="P216" s="36">
        <v>0.15</v>
      </c>
      <c r="Q216" s="36">
        <v>0.1</v>
      </c>
      <c r="R216" s="57">
        <v>0</v>
      </c>
      <c r="S216" s="58">
        <f>P216+Q216+R216</f>
        <v>0.25</v>
      </c>
      <c r="T216" s="39">
        <f>F216+J216+O216+S216</f>
        <v>1.1600000000000001</v>
      </c>
      <c r="U216" s="59">
        <v>1.34</v>
      </c>
      <c r="V216" s="60">
        <f>T216-U216</f>
        <v>-0.17999999999999994</v>
      </c>
      <c r="W216" s="41"/>
      <c r="X216" s="42"/>
      <c r="Y216" s="42"/>
      <c r="Z216" s="61"/>
      <c r="AA216" s="61"/>
    </row>
    <row r="217" spans="1:27" ht="12.75">
      <c r="A217" s="34">
        <v>207</v>
      </c>
      <c r="B217" s="35" t="s">
        <v>232</v>
      </c>
      <c r="C217" s="62"/>
      <c r="D217" s="36">
        <v>0.1</v>
      </c>
      <c r="E217" s="57">
        <f>'[1]пот.рем.вода'!Q215</f>
        <v>0</v>
      </c>
      <c r="F217" s="58">
        <f>C217+D217+E217</f>
        <v>0.1</v>
      </c>
      <c r="G217" s="36">
        <v>0.17</v>
      </c>
      <c r="H217" s="36">
        <v>0.1</v>
      </c>
      <c r="I217" s="57">
        <v>0</v>
      </c>
      <c r="J217" s="58">
        <f>G217+H217+I217</f>
        <v>0.27</v>
      </c>
      <c r="K217" s="39">
        <f>F217+J217</f>
        <v>0.37</v>
      </c>
      <c r="L217" s="36">
        <v>0.19</v>
      </c>
      <c r="M217" s="36">
        <v>0.1</v>
      </c>
      <c r="N217" s="57">
        <v>0</v>
      </c>
      <c r="O217" s="58">
        <f>L217+M217+N217</f>
        <v>0.29000000000000004</v>
      </c>
      <c r="P217" s="42"/>
      <c r="Q217" s="42"/>
      <c r="R217" s="57">
        <v>0</v>
      </c>
      <c r="S217" s="58">
        <f>P217+Q217+R217</f>
        <v>0</v>
      </c>
      <c r="T217" s="39">
        <f>F217+J217+O217+S217</f>
        <v>0.66</v>
      </c>
      <c r="U217" s="59">
        <v>0.43</v>
      </c>
      <c r="V217" s="60">
        <f>T217-U217</f>
        <v>0.23000000000000004</v>
      </c>
      <c r="W217" s="41" t="s">
        <v>35</v>
      </c>
      <c r="X217" s="42"/>
      <c r="Y217" s="42" t="s">
        <v>32</v>
      </c>
      <c r="Z217" s="61"/>
      <c r="AA217" s="61"/>
    </row>
    <row r="218" spans="1:27" ht="12.75">
      <c r="A218" s="34">
        <v>208</v>
      </c>
      <c r="B218" s="35" t="s">
        <v>233</v>
      </c>
      <c r="C218" s="36">
        <v>0.25</v>
      </c>
      <c r="D218" s="36">
        <v>0.1</v>
      </c>
      <c r="E218" s="57">
        <f>'[1]пот.рем.вода'!Q216</f>
        <v>0</v>
      </c>
      <c r="F218" s="58">
        <f>C218+D218+E218</f>
        <v>0.35</v>
      </c>
      <c r="G218" s="36">
        <v>0.17</v>
      </c>
      <c r="H218" s="36">
        <v>0.1</v>
      </c>
      <c r="I218" s="57">
        <v>0</v>
      </c>
      <c r="J218" s="58">
        <f>G218+H218+I218</f>
        <v>0.27</v>
      </c>
      <c r="K218" s="39">
        <f>F218+J218</f>
        <v>0.62</v>
      </c>
      <c r="L218" s="36">
        <v>0.19</v>
      </c>
      <c r="M218" s="36">
        <v>0.1</v>
      </c>
      <c r="N218" s="57">
        <v>0</v>
      </c>
      <c r="O218" s="58">
        <f>L218+M218+N218</f>
        <v>0.29000000000000004</v>
      </c>
      <c r="P218" s="42"/>
      <c r="Q218" s="42"/>
      <c r="R218" s="57">
        <v>0</v>
      </c>
      <c r="S218" s="58">
        <f>P218+Q218+R218</f>
        <v>0</v>
      </c>
      <c r="T218" s="39">
        <f>F218+J218+O218+S218</f>
        <v>0.91</v>
      </c>
      <c r="U218" s="59">
        <v>0.63</v>
      </c>
      <c r="V218" s="60">
        <f>T218-U218</f>
        <v>0.28</v>
      </c>
      <c r="W218" s="41"/>
      <c r="X218" s="42"/>
      <c r="Y218" s="42" t="s">
        <v>32</v>
      </c>
      <c r="Z218" s="61"/>
      <c r="AA218" s="61"/>
    </row>
    <row r="219" spans="1:27" ht="12.75">
      <c r="A219" s="34">
        <v>209</v>
      </c>
      <c r="B219" s="35" t="s">
        <v>234</v>
      </c>
      <c r="C219" s="62"/>
      <c r="D219" s="36">
        <v>0.1</v>
      </c>
      <c r="E219" s="57">
        <f>'[1]пот.рем.вода'!Q217</f>
        <v>0</v>
      </c>
      <c r="F219" s="58">
        <f>C219+D219+E219</f>
        <v>0.1</v>
      </c>
      <c r="G219" s="36">
        <v>0.17</v>
      </c>
      <c r="H219" s="36">
        <v>0.1</v>
      </c>
      <c r="I219" s="57">
        <v>0</v>
      </c>
      <c r="J219" s="58">
        <f>G219+H219+I219</f>
        <v>0.27</v>
      </c>
      <c r="K219" s="39">
        <f>F219+J219</f>
        <v>0.37</v>
      </c>
      <c r="L219" s="36">
        <v>0.19</v>
      </c>
      <c r="M219" s="36">
        <v>0.1</v>
      </c>
      <c r="N219" s="57">
        <v>0</v>
      </c>
      <c r="O219" s="58">
        <f>L219+M219+N219</f>
        <v>0.29000000000000004</v>
      </c>
      <c r="P219" s="42"/>
      <c r="Q219" s="42"/>
      <c r="R219" s="57">
        <v>0</v>
      </c>
      <c r="S219" s="58">
        <f>P219+Q219+R219</f>
        <v>0</v>
      </c>
      <c r="T219" s="39">
        <f>F219+J219+O219+S219</f>
        <v>0.66</v>
      </c>
      <c r="U219" s="59">
        <v>0.43</v>
      </c>
      <c r="V219" s="60">
        <f>T219-U219</f>
        <v>0.23000000000000004</v>
      </c>
      <c r="W219" s="41" t="s">
        <v>35</v>
      </c>
      <c r="X219" s="42"/>
      <c r="Y219" s="42" t="s">
        <v>32</v>
      </c>
      <c r="Z219" s="61"/>
      <c r="AA219" s="61"/>
    </row>
    <row r="220" spans="1:27" ht="12.75">
      <c r="A220" s="34">
        <v>210</v>
      </c>
      <c r="B220" s="35" t="s">
        <v>235</v>
      </c>
      <c r="C220" s="36">
        <v>0.25</v>
      </c>
      <c r="D220" s="36">
        <v>0.1</v>
      </c>
      <c r="E220" s="57">
        <f>'[1]пот.рем.вода'!Q218</f>
        <v>0</v>
      </c>
      <c r="F220" s="58">
        <f>C220+D220+E220</f>
        <v>0.35</v>
      </c>
      <c r="G220" s="36">
        <v>0.17</v>
      </c>
      <c r="H220" s="36">
        <v>0.1</v>
      </c>
      <c r="I220" s="57">
        <v>0.02</v>
      </c>
      <c r="J220" s="58">
        <f>G220+H220+I220</f>
        <v>0.29000000000000004</v>
      </c>
      <c r="K220" s="39">
        <f>F220+J220</f>
        <v>0.64</v>
      </c>
      <c r="L220" s="36">
        <v>0.19</v>
      </c>
      <c r="M220" s="36">
        <v>0.1</v>
      </c>
      <c r="N220" s="57">
        <v>0.05</v>
      </c>
      <c r="O220" s="58">
        <f>L220+M220+N220</f>
        <v>0.34</v>
      </c>
      <c r="P220" s="36">
        <v>0.15</v>
      </c>
      <c r="Q220" s="36">
        <v>0.1</v>
      </c>
      <c r="R220" s="57">
        <v>0</v>
      </c>
      <c r="S220" s="58">
        <f>P220+Q220+R220</f>
        <v>0.25</v>
      </c>
      <c r="T220" s="39">
        <f>F220+J220+O220+S220</f>
        <v>1.23</v>
      </c>
      <c r="U220" s="59">
        <v>1.5</v>
      </c>
      <c r="V220" s="60">
        <f>T220-U220</f>
        <v>-0.27</v>
      </c>
      <c r="W220" s="41"/>
      <c r="X220" s="42"/>
      <c r="Y220" s="42"/>
      <c r="Z220" s="61"/>
      <c r="AA220" s="61"/>
    </row>
    <row r="221" spans="1:27" ht="12.75">
      <c r="A221" s="34">
        <v>211</v>
      </c>
      <c r="B221" s="35" t="s">
        <v>236</v>
      </c>
      <c r="C221" s="36">
        <v>0.25</v>
      </c>
      <c r="D221" s="36">
        <v>0.1</v>
      </c>
      <c r="E221" s="57">
        <f>'[1]пот.рем.вода'!Q219</f>
        <v>0</v>
      </c>
      <c r="F221" s="58">
        <f>C221+D221+E221</f>
        <v>0.35</v>
      </c>
      <c r="G221" s="36">
        <v>0.17</v>
      </c>
      <c r="H221" s="36">
        <v>0.1</v>
      </c>
      <c r="I221" s="57">
        <v>0</v>
      </c>
      <c r="J221" s="58">
        <f>G221+H221+I221</f>
        <v>0.27</v>
      </c>
      <c r="K221" s="39">
        <f>F221+J221</f>
        <v>0.62</v>
      </c>
      <c r="L221" s="42"/>
      <c r="M221" s="36"/>
      <c r="N221" s="57">
        <v>0</v>
      </c>
      <c r="O221" s="58">
        <f>L221+M221+N221</f>
        <v>0</v>
      </c>
      <c r="P221" s="42"/>
      <c r="Q221" s="42"/>
      <c r="R221" s="57">
        <v>0</v>
      </c>
      <c r="S221" s="58">
        <f>P221+Q221+R221</f>
        <v>0</v>
      </c>
      <c r="T221" s="39">
        <f>F221+J221+O221+S221</f>
        <v>0.62</v>
      </c>
      <c r="U221" s="59">
        <v>0.42</v>
      </c>
      <c r="V221" s="60">
        <f>T221-U221</f>
        <v>0.2</v>
      </c>
      <c r="W221" s="41"/>
      <c r="X221" s="42" t="s">
        <v>39</v>
      </c>
      <c r="Y221" s="42" t="s">
        <v>32</v>
      </c>
      <c r="Z221" s="61"/>
      <c r="AA221" s="61"/>
    </row>
    <row r="222" spans="1:27" ht="12.75">
      <c r="A222" s="34">
        <v>212</v>
      </c>
      <c r="B222" s="35" t="s">
        <v>237</v>
      </c>
      <c r="C222" s="42"/>
      <c r="D222" s="36">
        <v>0.1</v>
      </c>
      <c r="E222" s="57">
        <f>'[1]пот.рем.вода'!Q220</f>
        <v>0</v>
      </c>
      <c r="F222" s="58">
        <f>C222+D222+E222</f>
        <v>0.1</v>
      </c>
      <c r="G222" s="36">
        <v>0.17</v>
      </c>
      <c r="H222" s="36">
        <v>0.1</v>
      </c>
      <c r="I222" s="57">
        <v>0</v>
      </c>
      <c r="J222" s="58">
        <f>G222+H222+I222</f>
        <v>0.27</v>
      </c>
      <c r="K222" s="39">
        <f>F222+J222</f>
        <v>0.37</v>
      </c>
      <c r="L222" s="42"/>
      <c r="M222" s="36"/>
      <c r="N222" s="57">
        <v>0</v>
      </c>
      <c r="O222" s="58">
        <f>L222+M222+N222</f>
        <v>0</v>
      </c>
      <c r="P222" s="42"/>
      <c r="Q222" s="42"/>
      <c r="R222" s="57">
        <v>0</v>
      </c>
      <c r="S222" s="58">
        <f>P222+Q222+R222</f>
        <v>0</v>
      </c>
      <c r="T222" s="39">
        <f>F222+J222+O222+S222</f>
        <v>0.37</v>
      </c>
      <c r="U222" s="59">
        <v>0.22</v>
      </c>
      <c r="V222" s="60">
        <f>T222-U222</f>
        <v>0.15</v>
      </c>
      <c r="W222" s="41" t="s">
        <v>35</v>
      </c>
      <c r="X222" s="42" t="s">
        <v>39</v>
      </c>
      <c r="Y222" s="42" t="s">
        <v>32</v>
      </c>
      <c r="Z222" s="61"/>
      <c r="AA222" s="61"/>
    </row>
    <row r="223" spans="1:27" ht="12.75">
      <c r="A223" s="34">
        <v>213</v>
      </c>
      <c r="B223" s="35" t="s">
        <v>238</v>
      </c>
      <c r="C223" s="42"/>
      <c r="D223" s="36">
        <v>0.1</v>
      </c>
      <c r="E223" s="57">
        <f>'[1]пот.рем.вода'!Q221</f>
        <v>0</v>
      </c>
      <c r="F223" s="58">
        <f>C223+D223+E223</f>
        <v>0.1</v>
      </c>
      <c r="G223" s="36">
        <v>0.17</v>
      </c>
      <c r="H223" s="36">
        <v>0.1</v>
      </c>
      <c r="I223" s="57">
        <v>0</v>
      </c>
      <c r="J223" s="58">
        <f>G223+H223+I223</f>
        <v>0.27</v>
      </c>
      <c r="K223" s="39">
        <f>F223+J223</f>
        <v>0.37</v>
      </c>
      <c r="L223" s="36">
        <v>0.19</v>
      </c>
      <c r="M223" s="36">
        <v>0.1</v>
      </c>
      <c r="N223" s="57">
        <v>0</v>
      </c>
      <c r="O223" s="58">
        <f>L223+M223+N223</f>
        <v>0.29000000000000004</v>
      </c>
      <c r="P223" s="42"/>
      <c r="Q223" s="42"/>
      <c r="R223" s="57">
        <v>0</v>
      </c>
      <c r="S223" s="58">
        <f>P223+Q223+R223</f>
        <v>0</v>
      </c>
      <c r="T223" s="39">
        <f>F223+J223+O223+S223</f>
        <v>0.66</v>
      </c>
      <c r="U223" s="59"/>
      <c r="V223" s="60">
        <f>T223-U223</f>
        <v>0.66</v>
      </c>
      <c r="W223" s="41" t="s">
        <v>35</v>
      </c>
      <c r="X223" s="42"/>
      <c r="Y223" s="42" t="s">
        <v>32</v>
      </c>
      <c r="Z223" s="61"/>
      <c r="AA223" s="61"/>
    </row>
    <row r="224" spans="1:27" ht="12.75">
      <c r="A224" s="34">
        <v>214</v>
      </c>
      <c r="B224" s="35" t="s">
        <v>239</v>
      </c>
      <c r="C224" s="42"/>
      <c r="D224" s="36">
        <v>0.1</v>
      </c>
      <c r="E224" s="57">
        <f>'[1]пот.рем.вода'!Q222</f>
        <v>0</v>
      </c>
      <c r="F224" s="58">
        <f>C224+D224+E224</f>
        <v>0.1</v>
      </c>
      <c r="G224" s="36">
        <v>0.17</v>
      </c>
      <c r="H224" s="36">
        <v>0.1</v>
      </c>
      <c r="I224" s="57">
        <v>0</v>
      </c>
      <c r="J224" s="58">
        <f>G224+H224+I224</f>
        <v>0.27</v>
      </c>
      <c r="K224" s="39">
        <f>F224+J224</f>
        <v>0.37</v>
      </c>
      <c r="L224" s="36">
        <v>0.19</v>
      </c>
      <c r="M224" s="36">
        <v>0.1</v>
      </c>
      <c r="N224" s="57">
        <v>0.18</v>
      </c>
      <c r="O224" s="58">
        <f>L224+M224+N224</f>
        <v>0.47000000000000003</v>
      </c>
      <c r="P224" s="42"/>
      <c r="Q224" s="42"/>
      <c r="R224" s="57">
        <v>0</v>
      </c>
      <c r="S224" s="58">
        <f>P224+Q224+R224</f>
        <v>0</v>
      </c>
      <c r="T224" s="39">
        <f>F224+J224+O224+S224</f>
        <v>0.8400000000000001</v>
      </c>
      <c r="U224" s="59"/>
      <c r="V224" s="60">
        <f>T224-U224</f>
        <v>0.8400000000000001</v>
      </c>
      <c r="W224" s="41" t="s">
        <v>35</v>
      </c>
      <c r="X224" s="42"/>
      <c r="Y224" s="42" t="s">
        <v>32</v>
      </c>
      <c r="Z224" s="61"/>
      <c r="AA224" s="61"/>
    </row>
    <row r="225" spans="1:27" ht="12.75">
      <c r="A225" s="34">
        <v>215</v>
      </c>
      <c r="B225" s="35" t="s">
        <v>240</v>
      </c>
      <c r="C225" s="42"/>
      <c r="D225" s="36">
        <v>0.1</v>
      </c>
      <c r="E225" s="57">
        <v>0.02</v>
      </c>
      <c r="F225" s="58">
        <f>C225+D225+E225</f>
        <v>0.12000000000000001</v>
      </c>
      <c r="G225" s="36">
        <v>0.17</v>
      </c>
      <c r="H225" s="36">
        <v>0.1</v>
      </c>
      <c r="I225" s="57">
        <v>0.04</v>
      </c>
      <c r="J225" s="58">
        <f>G225+H225+I225</f>
        <v>0.31</v>
      </c>
      <c r="K225" s="39">
        <f>F225+J225</f>
        <v>0.43</v>
      </c>
      <c r="L225" s="36">
        <v>0.19</v>
      </c>
      <c r="M225" s="36">
        <v>0.1</v>
      </c>
      <c r="N225" s="57">
        <v>0</v>
      </c>
      <c r="O225" s="58">
        <f>L225+M225+N225</f>
        <v>0.29000000000000004</v>
      </c>
      <c r="P225" s="42"/>
      <c r="Q225" s="42"/>
      <c r="R225" s="57">
        <v>0</v>
      </c>
      <c r="S225" s="58">
        <f>P225+Q225+R225</f>
        <v>0</v>
      </c>
      <c r="T225" s="39">
        <f>F225+J225+O225+S225</f>
        <v>0.72</v>
      </c>
      <c r="U225" s="59">
        <v>0.43</v>
      </c>
      <c r="V225" s="60">
        <f>T225-U225</f>
        <v>0.29</v>
      </c>
      <c r="W225" s="41" t="s">
        <v>35</v>
      </c>
      <c r="X225" s="42"/>
      <c r="Y225" s="42" t="s">
        <v>32</v>
      </c>
      <c r="Z225" s="61"/>
      <c r="AA225" s="61"/>
    </row>
    <row r="226" spans="1:27" ht="12.75">
      <c r="A226" s="34">
        <v>216</v>
      </c>
      <c r="B226" s="35" t="s">
        <v>241</v>
      </c>
      <c r="C226" s="42"/>
      <c r="D226" s="36">
        <v>0.1</v>
      </c>
      <c r="E226" s="57">
        <f>'[1]пот.рем.вода'!Q224</f>
        <v>0</v>
      </c>
      <c r="F226" s="58">
        <f>C226+D226+E226</f>
        <v>0.1</v>
      </c>
      <c r="G226" s="36">
        <v>0.17</v>
      </c>
      <c r="H226" s="36">
        <v>0.1</v>
      </c>
      <c r="I226" s="57">
        <v>0.05</v>
      </c>
      <c r="J226" s="58">
        <f>G226+H226+I226</f>
        <v>0.32</v>
      </c>
      <c r="K226" s="39">
        <f>F226+J226</f>
        <v>0.42000000000000004</v>
      </c>
      <c r="L226" s="36">
        <v>0.19</v>
      </c>
      <c r="M226" s="36">
        <v>0.1</v>
      </c>
      <c r="N226" s="57">
        <v>0</v>
      </c>
      <c r="O226" s="58">
        <f>L226+M226+N226</f>
        <v>0.29000000000000004</v>
      </c>
      <c r="P226" s="42"/>
      <c r="Q226" s="42"/>
      <c r="R226" s="57">
        <v>0</v>
      </c>
      <c r="S226" s="58">
        <f>P226+Q226+R226</f>
        <v>0</v>
      </c>
      <c r="T226" s="39">
        <f>F226+J226+O226+S226</f>
        <v>0.7100000000000001</v>
      </c>
      <c r="U226" s="59">
        <v>0.43</v>
      </c>
      <c r="V226" s="60">
        <f>T226-U226</f>
        <v>0.2800000000000001</v>
      </c>
      <c r="W226" s="41" t="s">
        <v>35</v>
      </c>
      <c r="X226" s="42"/>
      <c r="Y226" s="42" t="s">
        <v>32</v>
      </c>
      <c r="Z226" s="61"/>
      <c r="AA226" s="61"/>
    </row>
    <row r="227" spans="1:27" ht="12.75">
      <c r="A227" s="34">
        <v>217</v>
      </c>
      <c r="B227" s="45" t="s">
        <v>242</v>
      </c>
      <c r="C227" s="42"/>
      <c r="D227" s="36">
        <v>0.1</v>
      </c>
      <c r="E227" s="57">
        <f>'[1]пот.рем.вода'!Q225</f>
        <v>0</v>
      </c>
      <c r="F227" s="58">
        <f>C227+D227+E227</f>
        <v>0.1</v>
      </c>
      <c r="G227" s="36">
        <v>0.17</v>
      </c>
      <c r="H227" s="36">
        <v>0.1</v>
      </c>
      <c r="I227" s="57">
        <v>0</v>
      </c>
      <c r="J227" s="58">
        <f>G227+H227+I227</f>
        <v>0.27</v>
      </c>
      <c r="K227" s="39">
        <f>F227+J227</f>
        <v>0.37</v>
      </c>
      <c r="L227" s="36">
        <v>0.19</v>
      </c>
      <c r="M227" s="36">
        <v>0.1</v>
      </c>
      <c r="N227" s="57">
        <v>0</v>
      </c>
      <c r="O227" s="58">
        <f>L227+M227+N227</f>
        <v>0.29000000000000004</v>
      </c>
      <c r="P227" s="42"/>
      <c r="Q227" s="42"/>
      <c r="R227" s="57">
        <v>0</v>
      </c>
      <c r="S227" s="58">
        <f>P227+Q227+R227</f>
        <v>0</v>
      </c>
      <c r="T227" s="39">
        <f>F227+J227+O227+S227</f>
        <v>0.66</v>
      </c>
      <c r="U227" s="59"/>
      <c r="V227" s="60">
        <f>T227-U227</f>
        <v>0.66</v>
      </c>
      <c r="W227" s="41" t="s">
        <v>35</v>
      </c>
      <c r="X227" s="42"/>
      <c r="Y227" s="42" t="s">
        <v>32</v>
      </c>
      <c r="Z227" s="61"/>
      <c r="AA227" s="61"/>
    </row>
    <row r="228" spans="1:27" ht="12.75">
      <c r="A228" s="34">
        <v>218</v>
      </c>
      <c r="B228" s="35" t="s">
        <v>243</v>
      </c>
      <c r="C228" s="42"/>
      <c r="D228" s="36">
        <v>0.1</v>
      </c>
      <c r="E228" s="57">
        <f>'[1]пот.рем.вода'!Q226</f>
        <v>0</v>
      </c>
      <c r="F228" s="58">
        <f>C228+D228+E228</f>
        <v>0.1</v>
      </c>
      <c r="G228" s="36">
        <v>0.17</v>
      </c>
      <c r="H228" s="36">
        <v>0.1</v>
      </c>
      <c r="I228" s="57">
        <v>0.09</v>
      </c>
      <c r="J228" s="58">
        <f>G228+H228+I228</f>
        <v>0.36</v>
      </c>
      <c r="K228" s="39">
        <f>F228+J228</f>
        <v>0.45999999999999996</v>
      </c>
      <c r="L228" s="36">
        <v>0.19</v>
      </c>
      <c r="M228" s="36">
        <v>0.1</v>
      </c>
      <c r="N228" s="57">
        <v>0</v>
      </c>
      <c r="O228" s="58">
        <f>L228+M228+N228</f>
        <v>0.29000000000000004</v>
      </c>
      <c r="P228" s="42"/>
      <c r="Q228" s="42"/>
      <c r="R228" s="57">
        <v>0</v>
      </c>
      <c r="S228" s="58">
        <f>P228+Q228+R228</f>
        <v>0</v>
      </c>
      <c r="T228" s="39">
        <f>F228+J228+O228+S228</f>
        <v>0.75</v>
      </c>
      <c r="U228" s="59"/>
      <c r="V228" s="60">
        <f>T228-U228</f>
        <v>0.75</v>
      </c>
      <c r="W228" s="41" t="s">
        <v>35</v>
      </c>
      <c r="X228" s="42"/>
      <c r="Y228" s="42" t="s">
        <v>32</v>
      </c>
      <c r="Z228" s="61"/>
      <c r="AA228" s="61"/>
    </row>
    <row r="229" spans="1:27" ht="12.75">
      <c r="A229" s="34">
        <v>219</v>
      </c>
      <c r="B229" s="35" t="s">
        <v>244</v>
      </c>
      <c r="C229" s="42"/>
      <c r="D229" s="36">
        <v>0.1</v>
      </c>
      <c r="E229" s="57">
        <v>0.08</v>
      </c>
      <c r="F229" s="58">
        <f>C229+D229+E229</f>
        <v>0.18</v>
      </c>
      <c r="G229" s="36">
        <v>0.17</v>
      </c>
      <c r="H229" s="36">
        <v>0.1</v>
      </c>
      <c r="I229" s="57">
        <v>0</v>
      </c>
      <c r="J229" s="58">
        <f>G229+H229+I229</f>
        <v>0.27</v>
      </c>
      <c r="K229" s="39">
        <f>F229+J229</f>
        <v>0.45</v>
      </c>
      <c r="L229" s="36">
        <v>0.19</v>
      </c>
      <c r="M229" s="36">
        <v>0.1</v>
      </c>
      <c r="N229" s="57">
        <v>0.38</v>
      </c>
      <c r="O229" s="58">
        <f>L229+M229+N229</f>
        <v>0.67</v>
      </c>
      <c r="P229" s="42"/>
      <c r="Q229" s="42"/>
      <c r="R229" s="57">
        <v>0</v>
      </c>
      <c r="S229" s="58">
        <f>P229+Q229+R229</f>
        <v>0</v>
      </c>
      <c r="T229" s="39">
        <f>F229+J229+O229+S229</f>
        <v>1.12</v>
      </c>
      <c r="U229" s="59"/>
      <c r="V229" s="60">
        <f>T229-U229</f>
        <v>1.12</v>
      </c>
      <c r="W229" s="41" t="s">
        <v>35</v>
      </c>
      <c r="X229" s="42"/>
      <c r="Y229" s="42" t="s">
        <v>32</v>
      </c>
      <c r="Z229" s="61"/>
      <c r="AA229" s="61"/>
    </row>
    <row r="230" spans="1:27" ht="12.75">
      <c r="A230" s="34">
        <v>220</v>
      </c>
      <c r="B230" s="35" t="s">
        <v>245</v>
      </c>
      <c r="C230" s="42"/>
      <c r="D230" s="36">
        <v>0.1</v>
      </c>
      <c r="E230" s="57">
        <f>'[1]пот.рем.вода'!Q228</f>
        <v>0</v>
      </c>
      <c r="F230" s="58">
        <f>C230+D230+E230</f>
        <v>0.1</v>
      </c>
      <c r="G230" s="36">
        <v>0.17</v>
      </c>
      <c r="H230" s="36">
        <v>0.1</v>
      </c>
      <c r="I230" s="57">
        <v>0</v>
      </c>
      <c r="J230" s="58">
        <f>G230+H230+I230</f>
        <v>0.27</v>
      </c>
      <c r="K230" s="39">
        <f>F230+J230</f>
        <v>0.37</v>
      </c>
      <c r="L230" s="36">
        <v>0.19</v>
      </c>
      <c r="M230" s="36">
        <v>0.1</v>
      </c>
      <c r="N230" s="57">
        <v>0</v>
      </c>
      <c r="O230" s="58">
        <f>L230+M230+N230</f>
        <v>0.29000000000000004</v>
      </c>
      <c r="P230" s="42"/>
      <c r="Q230" s="42"/>
      <c r="R230" s="57">
        <v>0</v>
      </c>
      <c r="S230" s="58">
        <f>P230+Q230+R230</f>
        <v>0</v>
      </c>
      <c r="T230" s="39">
        <f>F230+J230+O230+S230</f>
        <v>0.66</v>
      </c>
      <c r="U230" s="59"/>
      <c r="V230" s="60">
        <f>T230-U230</f>
        <v>0.66</v>
      </c>
      <c r="W230" s="41" t="s">
        <v>35</v>
      </c>
      <c r="X230" s="42"/>
      <c r="Y230" s="42" t="s">
        <v>32</v>
      </c>
      <c r="Z230" s="61"/>
      <c r="AA230" s="61"/>
    </row>
    <row r="231" spans="1:27" ht="12.75">
      <c r="A231" s="34">
        <v>221</v>
      </c>
      <c r="B231" s="35" t="s">
        <v>246</v>
      </c>
      <c r="C231" s="42"/>
      <c r="D231" s="36">
        <v>0.1</v>
      </c>
      <c r="E231" s="57">
        <v>0.08</v>
      </c>
      <c r="F231" s="58">
        <f>C231+D231+E231</f>
        <v>0.18</v>
      </c>
      <c r="G231" s="36">
        <v>0.17</v>
      </c>
      <c r="H231" s="36">
        <v>0.1</v>
      </c>
      <c r="I231" s="57">
        <v>0</v>
      </c>
      <c r="J231" s="58">
        <f>G231+H231+I231</f>
        <v>0.27</v>
      </c>
      <c r="K231" s="39">
        <f>F231+J231</f>
        <v>0.45</v>
      </c>
      <c r="L231" s="36">
        <v>0.19</v>
      </c>
      <c r="M231" s="36">
        <v>0.1</v>
      </c>
      <c r="N231" s="57">
        <v>0.2</v>
      </c>
      <c r="O231" s="58">
        <f>L231+M231+N231</f>
        <v>0.49000000000000005</v>
      </c>
      <c r="P231" s="42"/>
      <c r="Q231" s="42"/>
      <c r="R231" s="57">
        <v>0</v>
      </c>
      <c r="S231" s="58">
        <f>P231+Q231+R231</f>
        <v>0</v>
      </c>
      <c r="T231" s="39">
        <f>F231+J231+O231+S231</f>
        <v>0.9400000000000001</v>
      </c>
      <c r="U231" s="59"/>
      <c r="V231" s="60">
        <f>T231-U231</f>
        <v>0.9400000000000001</v>
      </c>
      <c r="W231" s="41" t="s">
        <v>35</v>
      </c>
      <c r="X231" s="42"/>
      <c r="Y231" s="42" t="s">
        <v>32</v>
      </c>
      <c r="Z231" s="61"/>
      <c r="AA231" s="61"/>
    </row>
    <row r="232" spans="1:27" ht="12.75">
      <c r="A232" s="34">
        <v>222</v>
      </c>
      <c r="B232" s="35" t="s">
        <v>247</v>
      </c>
      <c r="C232" s="42"/>
      <c r="D232" s="36">
        <v>0.1</v>
      </c>
      <c r="E232" s="57">
        <f>'[1]пот.рем.вода'!Q230</f>
        <v>0</v>
      </c>
      <c r="F232" s="58">
        <f>C232+D232+E232</f>
        <v>0.1</v>
      </c>
      <c r="G232" s="36">
        <v>0.17</v>
      </c>
      <c r="H232" s="36">
        <v>0.1</v>
      </c>
      <c r="I232" s="57">
        <v>0</v>
      </c>
      <c r="J232" s="58">
        <f>G232+H232+I232</f>
        <v>0.27</v>
      </c>
      <c r="K232" s="39">
        <f>F232+J232</f>
        <v>0.37</v>
      </c>
      <c r="L232" s="36">
        <v>0.19</v>
      </c>
      <c r="M232" s="36">
        <v>0.1</v>
      </c>
      <c r="N232" s="57">
        <v>0</v>
      </c>
      <c r="O232" s="58">
        <f>L232+M232+N232</f>
        <v>0.29000000000000004</v>
      </c>
      <c r="P232" s="42"/>
      <c r="Q232" s="42"/>
      <c r="R232" s="57">
        <v>0</v>
      </c>
      <c r="S232" s="58">
        <f>P232+Q232+R232</f>
        <v>0</v>
      </c>
      <c r="T232" s="39">
        <f>F232+J232+O232+S232</f>
        <v>0.66</v>
      </c>
      <c r="U232" s="59"/>
      <c r="V232" s="60">
        <f>T232-U232</f>
        <v>0.66</v>
      </c>
      <c r="W232" s="41" t="s">
        <v>35</v>
      </c>
      <c r="X232" s="42"/>
      <c r="Y232" s="42" t="s">
        <v>32</v>
      </c>
      <c r="Z232" s="61"/>
      <c r="AA232" s="61"/>
    </row>
    <row r="233" spans="1:27" ht="12.75">
      <c r="A233" s="34">
        <v>223</v>
      </c>
      <c r="B233" s="35" t="s">
        <v>248</v>
      </c>
      <c r="C233" s="42"/>
      <c r="D233" s="36">
        <v>0.1</v>
      </c>
      <c r="E233" s="57">
        <f>'[1]пот.рем.вода'!Q231</f>
        <v>0</v>
      </c>
      <c r="F233" s="58">
        <f>C233+D233+E233</f>
        <v>0.1</v>
      </c>
      <c r="G233" s="36">
        <v>0.17</v>
      </c>
      <c r="H233" s="36">
        <v>0.1</v>
      </c>
      <c r="I233" s="57">
        <v>0</v>
      </c>
      <c r="J233" s="58">
        <f>G233+H233+I233</f>
        <v>0.27</v>
      </c>
      <c r="K233" s="39">
        <f>F233+J233</f>
        <v>0.37</v>
      </c>
      <c r="L233" s="36">
        <v>0.19</v>
      </c>
      <c r="M233" s="36">
        <v>0.1</v>
      </c>
      <c r="N233" s="57">
        <v>0</v>
      </c>
      <c r="O233" s="58">
        <f>L233+M233+N233</f>
        <v>0.29000000000000004</v>
      </c>
      <c r="P233" s="42"/>
      <c r="Q233" s="42"/>
      <c r="R233" s="57">
        <v>0</v>
      </c>
      <c r="S233" s="58">
        <f>P233+Q233+R233</f>
        <v>0</v>
      </c>
      <c r="T233" s="39">
        <f>F233+J233+O233+S233</f>
        <v>0.66</v>
      </c>
      <c r="U233" s="59"/>
      <c r="V233" s="60">
        <f>T233-U233</f>
        <v>0.66</v>
      </c>
      <c r="W233" s="41" t="s">
        <v>35</v>
      </c>
      <c r="X233" s="42"/>
      <c r="Y233" s="42" t="s">
        <v>32</v>
      </c>
      <c r="Z233" s="61"/>
      <c r="AA233" s="61"/>
    </row>
    <row r="234" spans="1:27" ht="12.75">
      <c r="A234" s="34">
        <v>224</v>
      </c>
      <c r="B234" s="35" t="s">
        <v>249</v>
      </c>
      <c r="C234" s="36">
        <v>0.25</v>
      </c>
      <c r="D234" s="36">
        <v>0.1</v>
      </c>
      <c r="E234" s="57">
        <f>'[1]пот.рем.вода'!Q232</f>
        <v>0</v>
      </c>
      <c r="F234" s="58">
        <f>C234+D234+E234</f>
        <v>0.35</v>
      </c>
      <c r="G234" s="36">
        <v>0.17</v>
      </c>
      <c r="H234" s="36">
        <v>0.1</v>
      </c>
      <c r="I234" s="57">
        <v>0</v>
      </c>
      <c r="J234" s="58">
        <f>G234+H234+I234</f>
        <v>0.27</v>
      </c>
      <c r="K234" s="39">
        <f>F234+J234</f>
        <v>0.62</v>
      </c>
      <c r="L234" s="36">
        <v>0.19</v>
      </c>
      <c r="M234" s="36">
        <v>0.1</v>
      </c>
      <c r="N234" s="57">
        <v>0</v>
      </c>
      <c r="O234" s="58">
        <f>L234+M234+N234</f>
        <v>0.29000000000000004</v>
      </c>
      <c r="P234" s="36">
        <v>0.15</v>
      </c>
      <c r="Q234" s="36">
        <v>0.1</v>
      </c>
      <c r="R234" s="57">
        <v>0</v>
      </c>
      <c r="S234" s="58">
        <f>P234+Q234+R234</f>
        <v>0.25</v>
      </c>
      <c r="T234" s="39">
        <f>F234+J234+O234+S234</f>
        <v>1.1600000000000001</v>
      </c>
      <c r="U234" s="59">
        <v>0.78</v>
      </c>
      <c r="V234" s="60">
        <f>T234-U234</f>
        <v>0.3800000000000001</v>
      </c>
      <c r="W234" s="41"/>
      <c r="X234" s="42"/>
      <c r="Y234" s="42"/>
      <c r="Z234" s="61"/>
      <c r="AA234" s="61"/>
    </row>
    <row r="235" spans="1:27" ht="12.75">
      <c r="A235" s="34">
        <v>225</v>
      </c>
      <c r="B235" s="35" t="s">
        <v>250</v>
      </c>
      <c r="C235" s="36">
        <v>0.25</v>
      </c>
      <c r="D235" s="36">
        <v>0.1</v>
      </c>
      <c r="E235" s="57">
        <v>0.02</v>
      </c>
      <c r="F235" s="58">
        <f>C235+D235+E235</f>
        <v>0.37</v>
      </c>
      <c r="G235" s="36">
        <v>0.17</v>
      </c>
      <c r="H235" s="36">
        <v>0.1</v>
      </c>
      <c r="I235" s="57">
        <v>0</v>
      </c>
      <c r="J235" s="58">
        <f>G235+H235+I235</f>
        <v>0.27</v>
      </c>
      <c r="K235" s="39">
        <f>F235+J235</f>
        <v>0.64</v>
      </c>
      <c r="L235" s="36">
        <v>0.19</v>
      </c>
      <c r="M235" s="36">
        <v>0.1</v>
      </c>
      <c r="N235" s="57">
        <v>0</v>
      </c>
      <c r="O235" s="58">
        <f>L235+M235+N235</f>
        <v>0.29000000000000004</v>
      </c>
      <c r="P235" s="42"/>
      <c r="Q235" s="42"/>
      <c r="R235" s="57">
        <v>0</v>
      </c>
      <c r="S235" s="58">
        <f>P235+Q235+R235</f>
        <v>0</v>
      </c>
      <c r="T235" s="39">
        <f>F235+J235+O235+S235</f>
        <v>0.93</v>
      </c>
      <c r="U235" s="59">
        <v>1.37</v>
      </c>
      <c r="V235" s="60">
        <f>T235-U235</f>
        <v>-0.44000000000000006</v>
      </c>
      <c r="W235" s="41"/>
      <c r="X235" s="42"/>
      <c r="Y235" s="42" t="s">
        <v>32</v>
      </c>
      <c r="Z235" s="61"/>
      <c r="AA235" s="61"/>
    </row>
    <row r="236" spans="1:27" ht="12.75">
      <c r="A236" s="34">
        <v>226</v>
      </c>
      <c r="B236" s="35" t="s">
        <v>251</v>
      </c>
      <c r="C236" s="42">
        <v>0</v>
      </c>
      <c r="D236" s="36">
        <v>0.1</v>
      </c>
      <c r="E236" s="57">
        <f>'[1]пот.рем.вода'!Q234</f>
        <v>0</v>
      </c>
      <c r="F236" s="58">
        <f>C236+D236+E236</f>
        <v>0.1</v>
      </c>
      <c r="G236" s="36">
        <v>0.17</v>
      </c>
      <c r="H236" s="36">
        <v>0.1</v>
      </c>
      <c r="I236" s="57">
        <v>0</v>
      </c>
      <c r="J236" s="58">
        <f>G236+H236+I236</f>
        <v>0.27</v>
      </c>
      <c r="K236" s="39">
        <f>F236+J236</f>
        <v>0.37</v>
      </c>
      <c r="L236" s="36">
        <v>0.19</v>
      </c>
      <c r="M236" s="36">
        <v>0.1</v>
      </c>
      <c r="N236" s="57">
        <v>0</v>
      </c>
      <c r="O236" s="58">
        <f>L236+M236+N236</f>
        <v>0.29000000000000004</v>
      </c>
      <c r="P236" s="42"/>
      <c r="Q236" s="42"/>
      <c r="R236" s="57">
        <v>0</v>
      </c>
      <c r="S236" s="58">
        <f>P236+Q236+R236</f>
        <v>0</v>
      </c>
      <c r="T236" s="39">
        <f>F236+J236+O236+S236</f>
        <v>0.66</v>
      </c>
      <c r="U236" s="59">
        <v>0.43</v>
      </c>
      <c r="V236" s="60">
        <f>T236-U236</f>
        <v>0.23000000000000004</v>
      </c>
      <c r="W236" s="41" t="s">
        <v>35</v>
      </c>
      <c r="X236" s="42"/>
      <c r="Y236" s="42" t="s">
        <v>32</v>
      </c>
      <c r="Z236" s="61"/>
      <c r="AA236" s="61"/>
    </row>
    <row r="237" spans="1:27" ht="12.75">
      <c r="A237" s="34">
        <v>227</v>
      </c>
      <c r="B237" s="35" t="s">
        <v>252</v>
      </c>
      <c r="C237" s="42">
        <v>0</v>
      </c>
      <c r="D237" s="36">
        <v>0.1</v>
      </c>
      <c r="E237" s="57">
        <f>'[1]пот.рем.вода'!Q235</f>
        <v>0</v>
      </c>
      <c r="F237" s="58">
        <f>C237+D237+E237</f>
        <v>0.1</v>
      </c>
      <c r="G237" s="36">
        <v>0.17</v>
      </c>
      <c r="H237" s="36">
        <v>0.1</v>
      </c>
      <c r="I237" s="57">
        <v>0</v>
      </c>
      <c r="J237" s="58">
        <f>G237+H237+I237</f>
        <v>0.27</v>
      </c>
      <c r="K237" s="39">
        <f>F237+J237</f>
        <v>0.37</v>
      </c>
      <c r="L237" s="36">
        <v>0.19</v>
      </c>
      <c r="M237" s="36">
        <v>0.1</v>
      </c>
      <c r="N237" s="57">
        <v>0</v>
      </c>
      <c r="O237" s="58">
        <f>L237+M237+N237</f>
        <v>0.29000000000000004</v>
      </c>
      <c r="P237" s="42"/>
      <c r="Q237" s="42"/>
      <c r="R237" s="57">
        <v>0</v>
      </c>
      <c r="S237" s="58">
        <f>P237+Q237+R237</f>
        <v>0</v>
      </c>
      <c r="T237" s="39">
        <f>F237+J237+O237+S237</f>
        <v>0.66</v>
      </c>
      <c r="U237" s="59"/>
      <c r="V237" s="60">
        <f>T237-U237</f>
        <v>0.66</v>
      </c>
      <c r="W237" s="41" t="s">
        <v>35</v>
      </c>
      <c r="X237" s="42"/>
      <c r="Y237" s="42" t="s">
        <v>32</v>
      </c>
      <c r="Z237" s="61"/>
      <c r="AA237" s="61"/>
    </row>
    <row r="238" spans="1:27" ht="12.75">
      <c r="A238" s="34">
        <v>228</v>
      </c>
      <c r="B238" s="35" t="s">
        <v>253</v>
      </c>
      <c r="C238" s="62">
        <v>0</v>
      </c>
      <c r="D238" s="36">
        <v>0.1</v>
      </c>
      <c r="E238" s="57">
        <f>'[1]пот.рем.вода'!Q236</f>
        <v>0</v>
      </c>
      <c r="F238" s="58">
        <f>C238+D238+E238</f>
        <v>0.1</v>
      </c>
      <c r="G238" s="36">
        <v>0.17</v>
      </c>
      <c r="H238" s="36">
        <v>0.1</v>
      </c>
      <c r="I238" s="57">
        <v>0</v>
      </c>
      <c r="J238" s="58">
        <f>G238+H238+I238</f>
        <v>0.27</v>
      </c>
      <c r="K238" s="39">
        <f>F238+J238</f>
        <v>0.37</v>
      </c>
      <c r="L238" s="36">
        <v>0.19</v>
      </c>
      <c r="M238" s="36">
        <v>0.1</v>
      </c>
      <c r="N238" s="57">
        <v>0</v>
      </c>
      <c r="O238" s="58">
        <f>L238+M238+N238</f>
        <v>0.29000000000000004</v>
      </c>
      <c r="P238" s="42"/>
      <c r="Q238" s="42"/>
      <c r="R238" s="57">
        <v>0</v>
      </c>
      <c r="S238" s="58">
        <f>P238+Q238+R238</f>
        <v>0</v>
      </c>
      <c r="T238" s="39">
        <f>F238+J238+O238+S238</f>
        <v>0.66</v>
      </c>
      <c r="U238" s="59"/>
      <c r="V238" s="60">
        <f>T238-U238</f>
        <v>0.66</v>
      </c>
      <c r="W238" s="41" t="s">
        <v>35</v>
      </c>
      <c r="X238" s="42"/>
      <c r="Y238" s="42" t="s">
        <v>32</v>
      </c>
      <c r="Z238" s="61"/>
      <c r="AA238" s="61"/>
    </row>
    <row r="239" spans="1:27" ht="12.75">
      <c r="A239" s="34">
        <v>229</v>
      </c>
      <c r="B239" s="35" t="s">
        <v>254</v>
      </c>
      <c r="C239" s="36">
        <v>0.25</v>
      </c>
      <c r="D239" s="36">
        <v>0.1</v>
      </c>
      <c r="E239" s="57">
        <f>'[1]пот.рем.вода'!Q237</f>
        <v>0</v>
      </c>
      <c r="F239" s="58">
        <f>C239+D239+E239</f>
        <v>0.35</v>
      </c>
      <c r="G239" s="36">
        <v>0.17</v>
      </c>
      <c r="H239" s="36">
        <v>0.1</v>
      </c>
      <c r="I239" s="57">
        <v>0</v>
      </c>
      <c r="J239" s="58">
        <f>G239+H239+I239</f>
        <v>0.27</v>
      </c>
      <c r="K239" s="39">
        <f>F239+J239</f>
        <v>0.62</v>
      </c>
      <c r="L239" s="36">
        <v>0.19</v>
      </c>
      <c r="M239" s="36">
        <v>0.1</v>
      </c>
      <c r="N239" s="57">
        <v>0</v>
      </c>
      <c r="O239" s="58">
        <f>L239+M239+N239</f>
        <v>0.29000000000000004</v>
      </c>
      <c r="P239" s="42"/>
      <c r="Q239" s="42"/>
      <c r="R239" s="57">
        <v>0</v>
      </c>
      <c r="S239" s="58">
        <f>P239+Q239+R239</f>
        <v>0</v>
      </c>
      <c r="T239" s="39">
        <f>F239+J239+O239+S239</f>
        <v>0.91</v>
      </c>
      <c r="U239" s="59">
        <v>0.68</v>
      </c>
      <c r="V239" s="60">
        <f>T239-U239</f>
        <v>0.22999999999999998</v>
      </c>
      <c r="W239" s="41"/>
      <c r="X239" s="42"/>
      <c r="Y239" s="42" t="s">
        <v>32</v>
      </c>
      <c r="Z239" s="61"/>
      <c r="AA239" s="61"/>
    </row>
    <row r="240" spans="1:27" ht="12.75" customHeight="1">
      <c r="A240" s="34">
        <v>230</v>
      </c>
      <c r="B240" s="35" t="s">
        <v>255</v>
      </c>
      <c r="C240" s="36">
        <v>0.25</v>
      </c>
      <c r="D240" s="36">
        <v>0.1</v>
      </c>
      <c r="E240" s="57">
        <f>'[1]пот.рем.вода'!Q238</f>
        <v>0</v>
      </c>
      <c r="F240" s="58">
        <f>C240+D240+E240</f>
        <v>0.35</v>
      </c>
      <c r="G240" s="36">
        <v>0.17</v>
      </c>
      <c r="H240" s="36">
        <v>0.1</v>
      </c>
      <c r="I240" s="57">
        <v>0</v>
      </c>
      <c r="J240" s="58">
        <f>G240+H240+I240</f>
        <v>0.27</v>
      </c>
      <c r="K240" s="39">
        <f>F240+J240</f>
        <v>0.62</v>
      </c>
      <c r="L240" s="42"/>
      <c r="M240" s="36"/>
      <c r="N240" s="57">
        <v>0</v>
      </c>
      <c r="O240" s="58">
        <f>L240+M240+N240</f>
        <v>0</v>
      </c>
      <c r="P240" s="42"/>
      <c r="Q240" s="42"/>
      <c r="R240" s="57">
        <v>0</v>
      </c>
      <c r="S240" s="58">
        <f>P240+Q240+R240</f>
        <v>0</v>
      </c>
      <c r="T240" s="39">
        <f>F240+J240+O240+S240</f>
        <v>0.62</v>
      </c>
      <c r="U240" s="59">
        <v>0.42</v>
      </c>
      <c r="V240" s="60">
        <f>T240-U240</f>
        <v>0.2</v>
      </c>
      <c r="W240" s="41"/>
      <c r="X240" s="42" t="s">
        <v>39</v>
      </c>
      <c r="Y240" s="42" t="s">
        <v>32</v>
      </c>
      <c r="Z240" s="61"/>
      <c r="AA240" s="61"/>
    </row>
    <row r="241" spans="1:27" ht="12.75">
      <c r="A241" s="34">
        <v>231</v>
      </c>
      <c r="B241" s="35" t="s">
        <v>256</v>
      </c>
      <c r="C241" s="36">
        <v>0.25</v>
      </c>
      <c r="D241" s="36">
        <v>0.1</v>
      </c>
      <c r="E241" s="57">
        <f>'[1]пот.рем.вода'!Q239</f>
        <v>0</v>
      </c>
      <c r="F241" s="58">
        <f>C241+D241+E241</f>
        <v>0.35</v>
      </c>
      <c r="G241" s="36">
        <v>0.17</v>
      </c>
      <c r="H241" s="36">
        <v>0.1</v>
      </c>
      <c r="I241" s="57">
        <v>0</v>
      </c>
      <c r="J241" s="58">
        <f>G241+H241+I241</f>
        <v>0.27</v>
      </c>
      <c r="K241" s="39">
        <f>F241+J241</f>
        <v>0.62</v>
      </c>
      <c r="L241" s="36">
        <v>0.19</v>
      </c>
      <c r="M241" s="36">
        <v>0.1</v>
      </c>
      <c r="N241" s="57">
        <v>0</v>
      </c>
      <c r="O241" s="58">
        <f>L241+M241+N241</f>
        <v>0.29000000000000004</v>
      </c>
      <c r="P241" s="36">
        <v>0.15</v>
      </c>
      <c r="Q241" s="36">
        <v>0.1</v>
      </c>
      <c r="R241" s="57">
        <v>0</v>
      </c>
      <c r="S241" s="58">
        <f>P241+Q241+R241</f>
        <v>0.25</v>
      </c>
      <c r="T241" s="39">
        <f>F241+J241+O241+S241</f>
        <v>1.1600000000000001</v>
      </c>
      <c r="U241" s="59">
        <v>0.78</v>
      </c>
      <c r="V241" s="60">
        <f>T241-U241</f>
        <v>0.3800000000000001</v>
      </c>
      <c r="W241" s="41"/>
      <c r="X241" s="42"/>
      <c r="Y241" s="42"/>
      <c r="Z241" s="61"/>
      <c r="AA241" s="61"/>
    </row>
    <row r="242" spans="1:27" ht="12.75">
      <c r="A242" s="34">
        <v>232</v>
      </c>
      <c r="B242" s="35" t="s">
        <v>257</v>
      </c>
      <c r="C242" s="36">
        <v>0.25</v>
      </c>
      <c r="D242" s="36">
        <v>0.1</v>
      </c>
      <c r="E242" s="57">
        <v>0.21</v>
      </c>
      <c r="F242" s="58">
        <f>C242+D242+E242</f>
        <v>0.5599999999999999</v>
      </c>
      <c r="G242" s="36">
        <v>0.17</v>
      </c>
      <c r="H242" s="36">
        <v>0.1</v>
      </c>
      <c r="I242" s="57">
        <v>0</v>
      </c>
      <c r="J242" s="58">
        <f>G242+H242+I242</f>
        <v>0.27</v>
      </c>
      <c r="K242" s="39">
        <f>F242+J242</f>
        <v>0.83</v>
      </c>
      <c r="L242" s="36">
        <v>0.19</v>
      </c>
      <c r="M242" s="36">
        <v>0.1</v>
      </c>
      <c r="N242" s="57">
        <v>0</v>
      </c>
      <c r="O242" s="58">
        <f>L242+M242+N242</f>
        <v>0.29000000000000004</v>
      </c>
      <c r="P242" s="36">
        <v>0.15</v>
      </c>
      <c r="Q242" s="36">
        <v>0.1</v>
      </c>
      <c r="R242" s="57">
        <v>0</v>
      </c>
      <c r="S242" s="58">
        <f>P242+Q242+R242</f>
        <v>0.25</v>
      </c>
      <c r="T242" s="39">
        <f>F242+J242+O242+S242</f>
        <v>1.37</v>
      </c>
      <c r="U242" s="59">
        <v>0.98</v>
      </c>
      <c r="V242" s="60">
        <f>T242-U242</f>
        <v>0.3900000000000001</v>
      </c>
      <c r="W242" s="41"/>
      <c r="X242" s="42"/>
      <c r="Y242" s="42"/>
      <c r="Z242" s="61"/>
      <c r="AA242" s="61"/>
    </row>
    <row r="243" spans="1:27" ht="12.75">
      <c r="A243" s="34">
        <v>233</v>
      </c>
      <c r="B243" s="35" t="s">
        <v>258</v>
      </c>
      <c r="C243" s="36">
        <v>0.25</v>
      </c>
      <c r="D243" s="36">
        <v>0.1</v>
      </c>
      <c r="E243" s="57">
        <f>'[1]пот.рем.вода'!Q241</f>
        <v>0</v>
      </c>
      <c r="F243" s="58">
        <f>C243+D243+E243</f>
        <v>0.35</v>
      </c>
      <c r="G243" s="36">
        <v>0.17</v>
      </c>
      <c r="H243" s="36">
        <v>0.1</v>
      </c>
      <c r="I243" s="57">
        <v>0</v>
      </c>
      <c r="J243" s="58">
        <f>G243+H243+I243</f>
        <v>0.27</v>
      </c>
      <c r="K243" s="39">
        <f>F243+J243</f>
        <v>0.62</v>
      </c>
      <c r="L243" s="36">
        <v>0.19</v>
      </c>
      <c r="M243" s="36">
        <v>0.1</v>
      </c>
      <c r="N243" s="57">
        <v>0</v>
      </c>
      <c r="O243" s="58">
        <f>L243+M243+N243</f>
        <v>0.29000000000000004</v>
      </c>
      <c r="P243" s="42"/>
      <c r="Q243" s="42"/>
      <c r="R243" s="57">
        <v>0</v>
      </c>
      <c r="S243" s="58">
        <f>P243+Q243+R243</f>
        <v>0</v>
      </c>
      <c r="T243" s="39">
        <f>F243+J243+O243+S243</f>
        <v>0.91</v>
      </c>
      <c r="U243" s="59">
        <v>0.63</v>
      </c>
      <c r="V243" s="60">
        <f>T243-U243</f>
        <v>0.28</v>
      </c>
      <c r="W243" s="41"/>
      <c r="X243" s="42"/>
      <c r="Y243" s="42" t="s">
        <v>32</v>
      </c>
      <c r="Z243" s="61"/>
      <c r="AA243" s="61"/>
    </row>
    <row r="244" spans="1:27" ht="12.75">
      <c r="A244" s="34">
        <v>234</v>
      </c>
      <c r="B244" s="35" t="s">
        <v>259</v>
      </c>
      <c r="C244" s="36">
        <v>0.25</v>
      </c>
      <c r="D244" s="36">
        <v>0.1</v>
      </c>
      <c r="E244" s="57">
        <v>0.07</v>
      </c>
      <c r="F244" s="58">
        <f>C244+D244+E244</f>
        <v>0.42</v>
      </c>
      <c r="G244" s="36">
        <v>0.17</v>
      </c>
      <c r="H244" s="36">
        <v>0.1</v>
      </c>
      <c r="I244" s="57">
        <v>0.09</v>
      </c>
      <c r="J244" s="58">
        <f>G244+H244+I244</f>
        <v>0.36</v>
      </c>
      <c r="K244" s="39">
        <f>F244+J244</f>
        <v>0.78</v>
      </c>
      <c r="L244" s="36">
        <v>0.19</v>
      </c>
      <c r="M244" s="36">
        <v>0.1</v>
      </c>
      <c r="N244" s="57">
        <v>0.48</v>
      </c>
      <c r="O244" s="58">
        <f>L244+M244+N244</f>
        <v>0.77</v>
      </c>
      <c r="P244" s="42"/>
      <c r="Q244" s="42"/>
      <c r="R244" s="57">
        <v>0</v>
      </c>
      <c r="S244" s="58">
        <f>P244+Q244+R244</f>
        <v>0</v>
      </c>
      <c r="T244" s="39">
        <f>F244+J244+O244+S244</f>
        <v>1.55</v>
      </c>
      <c r="U244" s="59">
        <v>0.63</v>
      </c>
      <c r="V244" s="60">
        <f>T244-U244</f>
        <v>0.92</v>
      </c>
      <c r="W244" s="41"/>
      <c r="X244" s="42"/>
      <c r="Y244" s="42" t="s">
        <v>32</v>
      </c>
      <c r="Z244" s="61"/>
      <c r="AA244" s="61"/>
    </row>
    <row r="245" spans="1:27" ht="12.75">
      <c r="A245" s="34">
        <v>235</v>
      </c>
      <c r="B245" s="35" t="s">
        <v>260</v>
      </c>
      <c r="C245" s="36">
        <v>0.25</v>
      </c>
      <c r="D245" s="36">
        <v>0.1</v>
      </c>
      <c r="E245" s="57">
        <v>0.01</v>
      </c>
      <c r="F245" s="58">
        <f>C245+D245+E245</f>
        <v>0.36</v>
      </c>
      <c r="G245" s="36">
        <v>0.17</v>
      </c>
      <c r="H245" s="36">
        <v>0.1</v>
      </c>
      <c r="I245" s="57">
        <v>0</v>
      </c>
      <c r="J245" s="58">
        <f>G245+H245+I245</f>
        <v>0.27</v>
      </c>
      <c r="K245" s="39">
        <f>F245+J245</f>
        <v>0.63</v>
      </c>
      <c r="L245" s="36">
        <v>0.19</v>
      </c>
      <c r="M245" s="36">
        <v>0.1</v>
      </c>
      <c r="N245" s="57">
        <v>0.13</v>
      </c>
      <c r="O245" s="58">
        <f>L245+M245+N245</f>
        <v>0.42000000000000004</v>
      </c>
      <c r="P245" s="36">
        <v>0.15</v>
      </c>
      <c r="Q245" s="36">
        <v>0.1</v>
      </c>
      <c r="R245" s="57">
        <v>0.01</v>
      </c>
      <c r="S245" s="58">
        <f>P245+Q245+R245</f>
        <v>0.26</v>
      </c>
      <c r="T245" s="39">
        <f>F245+J245+O245+S245</f>
        <v>1.31</v>
      </c>
      <c r="U245" s="59">
        <v>0.94</v>
      </c>
      <c r="V245" s="60">
        <f>T245-U245</f>
        <v>0.3700000000000001</v>
      </c>
      <c r="W245" s="41"/>
      <c r="X245" s="42"/>
      <c r="Y245" s="42"/>
      <c r="Z245" s="61"/>
      <c r="AA245" s="61"/>
    </row>
    <row r="246" spans="1:27" ht="12.75">
      <c r="A246" s="34">
        <v>236</v>
      </c>
      <c r="B246" s="35" t="s">
        <v>261</v>
      </c>
      <c r="C246" s="36">
        <v>0.25</v>
      </c>
      <c r="D246" s="36">
        <v>0.1</v>
      </c>
      <c r="E246" s="57">
        <f>'[1]пот.рем.вода'!Q244</f>
        <v>0.004018570199348706</v>
      </c>
      <c r="F246" s="58">
        <f>C246+D246+E246</f>
        <v>0.3540185701993487</v>
      </c>
      <c r="G246" s="36">
        <v>0.17</v>
      </c>
      <c r="H246" s="36">
        <v>0.1</v>
      </c>
      <c r="I246" s="57">
        <v>0.01</v>
      </c>
      <c r="J246" s="58">
        <f>G246+H246+I246</f>
        <v>0.28</v>
      </c>
      <c r="K246" s="39">
        <f>F246+J246</f>
        <v>0.6340185701993487</v>
      </c>
      <c r="L246" s="36">
        <v>0.19</v>
      </c>
      <c r="M246" s="36">
        <v>0.1</v>
      </c>
      <c r="N246" s="57">
        <v>0.06</v>
      </c>
      <c r="O246" s="58">
        <f>L246+M246+N246</f>
        <v>0.35000000000000003</v>
      </c>
      <c r="P246" s="42"/>
      <c r="Q246" s="42"/>
      <c r="R246" s="57">
        <v>0</v>
      </c>
      <c r="S246" s="58">
        <f>P246+Q246+R246</f>
        <v>0</v>
      </c>
      <c r="T246" s="39">
        <f>F246+J246+O246+S246</f>
        <v>0.9840185701993487</v>
      </c>
      <c r="U246" s="59">
        <v>0.73</v>
      </c>
      <c r="V246" s="60">
        <f>T246-U246</f>
        <v>0.2540185701993487</v>
      </c>
      <c r="W246" s="41"/>
      <c r="X246" s="42"/>
      <c r="Y246" s="42" t="s">
        <v>32</v>
      </c>
      <c r="Z246" s="61"/>
      <c r="AA246" s="61"/>
    </row>
    <row r="247" spans="1:27" ht="12.75">
      <c r="A247" s="34">
        <v>237</v>
      </c>
      <c r="B247" s="35" t="s">
        <v>262</v>
      </c>
      <c r="C247" s="36">
        <v>0.25</v>
      </c>
      <c r="D247" s="36">
        <v>0.1</v>
      </c>
      <c r="E247" s="57">
        <v>0.05</v>
      </c>
      <c r="F247" s="58">
        <f>C247+D247+E247</f>
        <v>0.39999999999999997</v>
      </c>
      <c r="G247" s="36">
        <v>0.17</v>
      </c>
      <c r="H247" s="36">
        <v>0.1</v>
      </c>
      <c r="I247" s="57">
        <v>0.08</v>
      </c>
      <c r="J247" s="58">
        <f>G247+H247+I247</f>
        <v>0.35000000000000003</v>
      </c>
      <c r="K247" s="39">
        <f>F247+J247</f>
        <v>0.75</v>
      </c>
      <c r="L247" s="36">
        <v>0.19</v>
      </c>
      <c r="M247" s="36">
        <v>0.1</v>
      </c>
      <c r="N247" s="57">
        <v>0.53</v>
      </c>
      <c r="O247" s="58">
        <f>L247+M247+N247</f>
        <v>0.8200000000000001</v>
      </c>
      <c r="P247" s="42"/>
      <c r="Q247" s="42"/>
      <c r="R247" s="57">
        <v>0</v>
      </c>
      <c r="S247" s="58">
        <f>P247+Q247+R247</f>
        <v>0</v>
      </c>
      <c r="T247" s="39">
        <f>F247+J247+O247+S247</f>
        <v>1.57</v>
      </c>
      <c r="U247" s="59">
        <v>1.25</v>
      </c>
      <c r="V247" s="60">
        <f>T247-U247</f>
        <v>0.32000000000000006</v>
      </c>
      <c r="W247" s="41"/>
      <c r="X247" s="42"/>
      <c r="Y247" s="42" t="s">
        <v>32</v>
      </c>
      <c r="Z247" s="61"/>
      <c r="AA247" s="61"/>
    </row>
    <row r="248" spans="1:27" ht="12.75">
      <c r="A248" s="34">
        <v>238</v>
      </c>
      <c r="B248" s="35" t="s">
        <v>263</v>
      </c>
      <c r="C248" s="36">
        <v>0.25</v>
      </c>
      <c r="D248" s="36">
        <v>0.1</v>
      </c>
      <c r="E248" s="57">
        <v>0.05</v>
      </c>
      <c r="F248" s="58">
        <f>C248+D248+E248</f>
        <v>0.39999999999999997</v>
      </c>
      <c r="G248" s="36">
        <v>0.17</v>
      </c>
      <c r="H248" s="36">
        <v>0.1</v>
      </c>
      <c r="I248" s="57">
        <v>0.03</v>
      </c>
      <c r="J248" s="58">
        <f>G248+H248+I248</f>
        <v>0.30000000000000004</v>
      </c>
      <c r="K248" s="39">
        <f>F248+J248</f>
        <v>0.7</v>
      </c>
      <c r="L248" s="36">
        <v>0.19</v>
      </c>
      <c r="M248" s="36">
        <v>0.1</v>
      </c>
      <c r="N248" s="57">
        <v>0.42</v>
      </c>
      <c r="O248" s="58">
        <f>L248+M248+N248</f>
        <v>0.71</v>
      </c>
      <c r="P248" s="36">
        <v>0.15</v>
      </c>
      <c r="Q248" s="36">
        <v>0.1</v>
      </c>
      <c r="R248" s="57">
        <v>0</v>
      </c>
      <c r="S248" s="58">
        <f>P248+Q248+R248</f>
        <v>0.25</v>
      </c>
      <c r="T248" s="39">
        <f>F248+J248+O248+S248</f>
        <v>1.66</v>
      </c>
      <c r="U248" s="59">
        <v>1.12</v>
      </c>
      <c r="V248" s="60">
        <f>T248-U248</f>
        <v>0.5399999999999998</v>
      </c>
      <c r="W248" s="41"/>
      <c r="X248" s="42"/>
      <c r="Y248" s="42"/>
      <c r="Z248" s="61"/>
      <c r="AA248" s="61"/>
    </row>
    <row r="249" spans="1:27" ht="12.75">
      <c r="A249" s="34">
        <v>239</v>
      </c>
      <c r="B249" s="35" t="s">
        <v>264</v>
      </c>
      <c r="C249" s="36">
        <v>0.25</v>
      </c>
      <c r="D249" s="36">
        <v>0.1</v>
      </c>
      <c r="E249" s="57">
        <f>'[1]пот.рем.вода'!Q247</f>
        <v>0</v>
      </c>
      <c r="F249" s="58">
        <f>C249+D249+E249</f>
        <v>0.35</v>
      </c>
      <c r="G249" s="36">
        <v>0.17</v>
      </c>
      <c r="H249" s="36">
        <v>0.1</v>
      </c>
      <c r="I249" s="57">
        <v>0</v>
      </c>
      <c r="J249" s="58">
        <f>G249+H249+I249</f>
        <v>0.27</v>
      </c>
      <c r="K249" s="39">
        <f>F249+J249</f>
        <v>0.62</v>
      </c>
      <c r="L249" s="36">
        <v>0.19</v>
      </c>
      <c r="M249" s="36">
        <v>0.1</v>
      </c>
      <c r="N249" s="57">
        <v>0</v>
      </c>
      <c r="O249" s="58">
        <f>L249+M249+N249</f>
        <v>0.29000000000000004</v>
      </c>
      <c r="P249" s="36">
        <v>0.15</v>
      </c>
      <c r="Q249" s="36">
        <v>0.1</v>
      </c>
      <c r="R249" s="57">
        <v>0</v>
      </c>
      <c r="S249" s="58">
        <f>P249+Q249+R249</f>
        <v>0.25</v>
      </c>
      <c r="T249" s="39">
        <f>F249+J249+O249+S249</f>
        <v>1.1600000000000001</v>
      </c>
      <c r="U249" s="59">
        <v>0.87</v>
      </c>
      <c r="V249" s="60">
        <f>T249-U249</f>
        <v>0.29000000000000015</v>
      </c>
      <c r="W249" s="41"/>
      <c r="X249" s="42"/>
      <c r="Y249" s="42"/>
      <c r="Z249" s="61"/>
      <c r="AA249" s="61"/>
    </row>
    <row r="250" spans="1:27" ht="12.75">
      <c r="A250" s="34">
        <v>240</v>
      </c>
      <c r="B250" s="35" t="s">
        <v>265</v>
      </c>
      <c r="C250" s="36">
        <v>0.25</v>
      </c>
      <c r="D250" s="36">
        <v>0.1</v>
      </c>
      <c r="E250" s="57">
        <f>'[1]пот.рем.вода'!Q248</f>
        <v>0</v>
      </c>
      <c r="F250" s="58">
        <f>C250+D250+E250</f>
        <v>0.35</v>
      </c>
      <c r="G250" s="36">
        <v>0.17</v>
      </c>
      <c r="H250" s="36">
        <v>0.1</v>
      </c>
      <c r="I250" s="57">
        <v>0</v>
      </c>
      <c r="J250" s="58">
        <f>G250+H250+I250</f>
        <v>0.27</v>
      </c>
      <c r="K250" s="39">
        <f>F250+J250</f>
        <v>0.62</v>
      </c>
      <c r="L250" s="36">
        <v>0.19</v>
      </c>
      <c r="M250" s="36">
        <v>0.1</v>
      </c>
      <c r="N250" s="57">
        <v>0</v>
      </c>
      <c r="O250" s="58">
        <f>L250+M250+N250</f>
        <v>0.29000000000000004</v>
      </c>
      <c r="P250" s="42"/>
      <c r="Q250" s="42"/>
      <c r="R250" s="57">
        <v>0</v>
      </c>
      <c r="S250" s="58">
        <f>P250+Q250+R250</f>
        <v>0</v>
      </c>
      <c r="T250" s="39">
        <f>F250+J250+O250+S250</f>
        <v>0.91</v>
      </c>
      <c r="U250" s="59">
        <v>0.92</v>
      </c>
      <c r="V250" s="60">
        <f>T250-U250</f>
        <v>-0.010000000000000009</v>
      </c>
      <c r="W250" s="41"/>
      <c r="X250" s="42"/>
      <c r="Y250" s="42" t="s">
        <v>32</v>
      </c>
      <c r="Z250" s="61"/>
      <c r="AA250" s="61"/>
    </row>
    <row r="251" spans="1:27" ht="12.75">
      <c r="A251" s="34">
        <v>241</v>
      </c>
      <c r="B251" s="35" t="s">
        <v>266</v>
      </c>
      <c r="C251" s="36">
        <v>0.25</v>
      </c>
      <c r="D251" s="36">
        <v>0.1</v>
      </c>
      <c r="E251" s="57">
        <v>0.02</v>
      </c>
      <c r="F251" s="58">
        <f>C251+D251+E251</f>
        <v>0.37</v>
      </c>
      <c r="G251" s="36">
        <v>0.17</v>
      </c>
      <c r="H251" s="36">
        <v>0.1</v>
      </c>
      <c r="I251" s="57">
        <v>0.02</v>
      </c>
      <c r="J251" s="58">
        <f>G251+H251+I251</f>
        <v>0.29000000000000004</v>
      </c>
      <c r="K251" s="39">
        <f>F251+J251</f>
        <v>0.66</v>
      </c>
      <c r="L251" s="36">
        <v>0.19</v>
      </c>
      <c r="M251" s="36">
        <v>0.1</v>
      </c>
      <c r="N251" s="57">
        <v>0.21</v>
      </c>
      <c r="O251" s="58">
        <f>L251+M251+N251</f>
        <v>0.5</v>
      </c>
      <c r="P251" s="42"/>
      <c r="Q251" s="42"/>
      <c r="R251" s="57">
        <v>0</v>
      </c>
      <c r="S251" s="58">
        <f>P251+Q251+R251</f>
        <v>0</v>
      </c>
      <c r="T251" s="39">
        <f>F251+J251+O251+S251</f>
        <v>1.1600000000000001</v>
      </c>
      <c r="U251" s="59">
        <v>0.64</v>
      </c>
      <c r="V251" s="60">
        <f>T251-U251</f>
        <v>0.5200000000000001</v>
      </c>
      <c r="W251" s="41"/>
      <c r="X251" s="42"/>
      <c r="Y251" s="42" t="s">
        <v>32</v>
      </c>
      <c r="Z251" s="61"/>
      <c r="AA251" s="61"/>
    </row>
    <row r="252" spans="1:27" ht="12.75">
      <c r="A252" s="34">
        <v>242</v>
      </c>
      <c r="B252" s="35" t="s">
        <v>267</v>
      </c>
      <c r="C252" s="36">
        <v>0.25</v>
      </c>
      <c r="D252" s="36">
        <v>0.1</v>
      </c>
      <c r="E252" s="57">
        <f>'[1]пот.рем.вода'!Q250</f>
        <v>0</v>
      </c>
      <c r="F252" s="58">
        <f>C252+D252+E252</f>
        <v>0.35</v>
      </c>
      <c r="G252" s="36">
        <v>0.17</v>
      </c>
      <c r="H252" s="36">
        <v>0.1</v>
      </c>
      <c r="I252" s="57">
        <v>0</v>
      </c>
      <c r="J252" s="58">
        <f>G252+H252+I252</f>
        <v>0.27</v>
      </c>
      <c r="K252" s="39">
        <f>F252+J252</f>
        <v>0.62</v>
      </c>
      <c r="L252" s="36">
        <v>0.19</v>
      </c>
      <c r="M252" s="36">
        <v>0.1</v>
      </c>
      <c r="N252" s="57">
        <v>0</v>
      </c>
      <c r="O252" s="58">
        <f>L252+M252+N252</f>
        <v>0.29000000000000004</v>
      </c>
      <c r="P252" s="42"/>
      <c r="Q252" s="42"/>
      <c r="R252" s="57">
        <v>0</v>
      </c>
      <c r="S252" s="58">
        <f>P252+Q252+R252</f>
        <v>0</v>
      </c>
      <c r="T252" s="39">
        <f>F252+J252+O252+S252</f>
        <v>0.91</v>
      </c>
      <c r="U252" s="59">
        <v>0.63</v>
      </c>
      <c r="V252" s="60">
        <f>T252-U252</f>
        <v>0.28</v>
      </c>
      <c r="W252" s="41"/>
      <c r="X252" s="42"/>
      <c r="Y252" s="42" t="s">
        <v>32</v>
      </c>
      <c r="Z252" s="61"/>
      <c r="AA252" s="61"/>
    </row>
    <row r="253" spans="1:27" ht="12.75">
      <c r="A253" s="34">
        <v>243</v>
      </c>
      <c r="B253" s="35" t="s">
        <v>268</v>
      </c>
      <c r="C253" s="36">
        <v>0.25</v>
      </c>
      <c r="D253" s="36">
        <v>0.1</v>
      </c>
      <c r="E253" s="57">
        <v>0.05</v>
      </c>
      <c r="F253" s="58">
        <f>C253+D253+E253</f>
        <v>0.39999999999999997</v>
      </c>
      <c r="G253" s="36">
        <v>0.17</v>
      </c>
      <c r="H253" s="36">
        <v>0.1</v>
      </c>
      <c r="I253" s="57">
        <v>0</v>
      </c>
      <c r="J253" s="58">
        <f>G253+H253+I253</f>
        <v>0.27</v>
      </c>
      <c r="K253" s="39">
        <f>F253+J253</f>
        <v>0.6699999999999999</v>
      </c>
      <c r="L253" s="36">
        <v>0.19</v>
      </c>
      <c r="M253" s="36">
        <v>0.1</v>
      </c>
      <c r="N253" s="57">
        <v>0</v>
      </c>
      <c r="O253" s="58">
        <f>L253+M253+N253</f>
        <v>0.29000000000000004</v>
      </c>
      <c r="P253" s="42"/>
      <c r="Q253" s="42"/>
      <c r="R253" s="57">
        <v>0</v>
      </c>
      <c r="S253" s="58">
        <f>P253+Q253+R253</f>
        <v>0</v>
      </c>
      <c r="T253" s="39">
        <f>F253+J253+O253+S253</f>
        <v>0.96</v>
      </c>
      <c r="U253" s="59">
        <v>0.66</v>
      </c>
      <c r="V253" s="60">
        <f>T253-U253</f>
        <v>0.29999999999999993</v>
      </c>
      <c r="W253" s="41"/>
      <c r="X253" s="42"/>
      <c r="Y253" s="42" t="s">
        <v>32</v>
      </c>
      <c r="Z253" s="61"/>
      <c r="AA253" s="61"/>
    </row>
    <row r="254" spans="1:27" ht="12.75">
      <c r="A254" s="34">
        <v>244</v>
      </c>
      <c r="B254" s="35" t="s">
        <v>269</v>
      </c>
      <c r="C254" s="36">
        <v>0.25</v>
      </c>
      <c r="D254" s="36">
        <v>0.1</v>
      </c>
      <c r="E254" s="57">
        <v>0.02</v>
      </c>
      <c r="F254" s="58">
        <f>C254+D254+E254</f>
        <v>0.37</v>
      </c>
      <c r="G254" s="36">
        <v>0.17</v>
      </c>
      <c r="H254" s="36">
        <v>0.1</v>
      </c>
      <c r="I254" s="57">
        <v>0.01</v>
      </c>
      <c r="J254" s="58">
        <f>G254+H254+I254</f>
        <v>0.28</v>
      </c>
      <c r="K254" s="39">
        <f>F254+J254</f>
        <v>0.65</v>
      </c>
      <c r="L254" s="36">
        <v>0.19</v>
      </c>
      <c r="M254" s="36">
        <v>0.1</v>
      </c>
      <c r="N254" s="57">
        <v>0.14</v>
      </c>
      <c r="O254" s="58">
        <f>L254+M254+N254</f>
        <v>0.43000000000000005</v>
      </c>
      <c r="P254" s="42"/>
      <c r="Q254" s="42"/>
      <c r="R254" s="57">
        <v>0</v>
      </c>
      <c r="S254" s="58">
        <f>P254+Q254+R254</f>
        <v>0</v>
      </c>
      <c r="T254" s="39">
        <f>F254+J254+O254+S254</f>
        <v>1.08</v>
      </c>
      <c r="U254" s="59">
        <v>0.73</v>
      </c>
      <c r="V254" s="60">
        <f>T254-U254</f>
        <v>0.3500000000000001</v>
      </c>
      <c r="W254" s="41"/>
      <c r="X254" s="42"/>
      <c r="Y254" s="42" t="s">
        <v>32</v>
      </c>
      <c r="Z254" s="61"/>
      <c r="AA254" s="61"/>
    </row>
    <row r="255" spans="1:27" ht="12.75">
      <c r="A255" s="34">
        <v>245</v>
      </c>
      <c r="B255" s="35" t="s">
        <v>270</v>
      </c>
      <c r="C255" s="36">
        <v>0.25</v>
      </c>
      <c r="D255" s="36">
        <v>0.1</v>
      </c>
      <c r="E255" s="57">
        <v>0.03</v>
      </c>
      <c r="F255" s="58">
        <f>C255+D255+E255</f>
        <v>0.38</v>
      </c>
      <c r="G255" s="36">
        <v>0.17</v>
      </c>
      <c r="H255" s="36">
        <v>0.1</v>
      </c>
      <c r="I255" s="57">
        <v>0.02</v>
      </c>
      <c r="J255" s="58">
        <f>G255+H255+I255</f>
        <v>0.29000000000000004</v>
      </c>
      <c r="K255" s="39">
        <f>F255+J255</f>
        <v>0.67</v>
      </c>
      <c r="L255" s="36">
        <v>0.19</v>
      </c>
      <c r="M255" s="36">
        <v>0.1</v>
      </c>
      <c r="N255" s="57">
        <v>0.12</v>
      </c>
      <c r="O255" s="58">
        <f>L255+M255+N255</f>
        <v>0.41000000000000003</v>
      </c>
      <c r="P255" s="42"/>
      <c r="Q255" s="42"/>
      <c r="R255" s="57">
        <v>0</v>
      </c>
      <c r="S255" s="58">
        <f>P255+Q255+R255</f>
        <v>0</v>
      </c>
      <c r="T255" s="39">
        <f>F255+J255+O255+S255</f>
        <v>1.08</v>
      </c>
      <c r="U255" s="59">
        <v>0.73</v>
      </c>
      <c r="V255" s="60">
        <f>T255-U255</f>
        <v>0.3500000000000001</v>
      </c>
      <c r="W255" s="41"/>
      <c r="X255" s="42"/>
      <c r="Y255" s="42" t="s">
        <v>32</v>
      </c>
      <c r="Z255" s="61"/>
      <c r="AA255" s="61"/>
    </row>
    <row r="256" spans="1:27" ht="12.75">
      <c r="A256" s="34">
        <v>246</v>
      </c>
      <c r="B256" s="35" t="s">
        <v>271</v>
      </c>
      <c r="C256" s="36">
        <v>0.25</v>
      </c>
      <c r="D256" s="36">
        <v>0.1</v>
      </c>
      <c r="E256" s="57">
        <v>0.02</v>
      </c>
      <c r="F256" s="58">
        <f>C256+D256+E256</f>
        <v>0.37</v>
      </c>
      <c r="G256" s="36">
        <v>0.17</v>
      </c>
      <c r="H256" s="36">
        <v>0.1</v>
      </c>
      <c r="I256" s="57">
        <v>0.01</v>
      </c>
      <c r="J256" s="58">
        <f>G256+H256+I256</f>
        <v>0.28</v>
      </c>
      <c r="K256" s="39">
        <f>F256+J256</f>
        <v>0.65</v>
      </c>
      <c r="L256" s="36">
        <v>0.19</v>
      </c>
      <c r="M256" s="36">
        <v>0.1</v>
      </c>
      <c r="N256" s="57">
        <v>0.12</v>
      </c>
      <c r="O256" s="58">
        <f>L256+M256+N256</f>
        <v>0.41000000000000003</v>
      </c>
      <c r="P256" s="42"/>
      <c r="Q256" s="42"/>
      <c r="R256" s="57">
        <v>0</v>
      </c>
      <c r="S256" s="58">
        <f>P256+Q256+R256</f>
        <v>0</v>
      </c>
      <c r="T256" s="39">
        <f>F256+J256+O256+S256</f>
        <v>1.06</v>
      </c>
      <c r="U256" s="59">
        <v>0.71</v>
      </c>
      <c r="V256" s="60">
        <f>T256-U256</f>
        <v>0.3500000000000001</v>
      </c>
      <c r="W256" s="41"/>
      <c r="X256" s="42"/>
      <c r="Y256" s="42" t="s">
        <v>32</v>
      </c>
      <c r="Z256" s="61"/>
      <c r="AA256" s="61"/>
    </row>
    <row r="257" spans="1:27" ht="12.75">
      <c r="A257" s="34">
        <v>247</v>
      </c>
      <c r="B257" s="35" t="s">
        <v>272</v>
      </c>
      <c r="C257" s="36">
        <v>0.25</v>
      </c>
      <c r="D257" s="36">
        <v>0.1</v>
      </c>
      <c r="E257" s="57">
        <v>0.04</v>
      </c>
      <c r="F257" s="58">
        <f>C257+D257+E257</f>
        <v>0.38999999999999996</v>
      </c>
      <c r="G257" s="36">
        <v>0.17</v>
      </c>
      <c r="H257" s="36">
        <v>0.1</v>
      </c>
      <c r="I257" s="57">
        <v>0.02</v>
      </c>
      <c r="J257" s="58">
        <f>G257+H257+I257</f>
        <v>0.29000000000000004</v>
      </c>
      <c r="K257" s="39">
        <f>F257+J257</f>
        <v>0.6799999999999999</v>
      </c>
      <c r="L257" s="36">
        <v>0.19</v>
      </c>
      <c r="M257" s="36">
        <v>0.1</v>
      </c>
      <c r="N257" s="57">
        <v>0.14</v>
      </c>
      <c r="O257" s="58">
        <f>L257+M257+N257</f>
        <v>0.43000000000000005</v>
      </c>
      <c r="P257" s="42"/>
      <c r="Q257" s="42"/>
      <c r="R257" s="57">
        <v>0</v>
      </c>
      <c r="S257" s="58">
        <f>P257+Q257+R257</f>
        <v>0</v>
      </c>
      <c r="T257" s="39">
        <f>F257+J257+O257+S257</f>
        <v>1.1099999999999999</v>
      </c>
      <c r="U257" s="59">
        <v>0.75</v>
      </c>
      <c r="V257" s="60">
        <f>T257-U257</f>
        <v>0.3599999999999999</v>
      </c>
      <c r="W257" s="41"/>
      <c r="X257" s="42"/>
      <c r="Y257" s="42" t="s">
        <v>32</v>
      </c>
      <c r="Z257" s="61"/>
      <c r="AA257" s="61"/>
    </row>
    <row r="258" spans="1:27" ht="12.75">
      <c r="A258" s="34">
        <v>248</v>
      </c>
      <c r="B258" s="35" t="s">
        <v>273</v>
      </c>
      <c r="C258" s="36">
        <v>0.25</v>
      </c>
      <c r="D258" s="36">
        <v>0.1</v>
      </c>
      <c r="E258" s="57">
        <v>0.03</v>
      </c>
      <c r="F258" s="58">
        <f>C258+D258+E258</f>
        <v>0.38</v>
      </c>
      <c r="G258" s="36">
        <v>0.17</v>
      </c>
      <c r="H258" s="36">
        <v>0.1</v>
      </c>
      <c r="I258" s="57">
        <v>0</v>
      </c>
      <c r="J258" s="58">
        <f>G258+H258+I258</f>
        <v>0.27</v>
      </c>
      <c r="K258" s="39">
        <f>F258+J258</f>
        <v>0.65</v>
      </c>
      <c r="L258" s="36">
        <v>0.19</v>
      </c>
      <c r="M258" s="36">
        <v>0.1</v>
      </c>
      <c r="N258" s="57">
        <v>0.17</v>
      </c>
      <c r="O258" s="58">
        <f>L258+M258+N258</f>
        <v>0.4600000000000001</v>
      </c>
      <c r="P258" s="42"/>
      <c r="Q258" s="42"/>
      <c r="R258" s="57">
        <v>0</v>
      </c>
      <c r="S258" s="58">
        <f>P258+Q258+R258</f>
        <v>0</v>
      </c>
      <c r="T258" s="39">
        <f>F258+J258+O258+S258</f>
        <v>1.11</v>
      </c>
      <c r="U258" s="59">
        <v>0.67</v>
      </c>
      <c r="V258" s="60">
        <f>T258-U258</f>
        <v>0.44000000000000006</v>
      </c>
      <c r="W258" s="41"/>
      <c r="X258" s="42"/>
      <c r="Y258" s="42" t="s">
        <v>32</v>
      </c>
      <c r="Z258" s="61"/>
      <c r="AA258" s="61"/>
    </row>
    <row r="259" spans="1:27" ht="12.75">
      <c r="A259" s="34">
        <v>249</v>
      </c>
      <c r="B259" s="35" t="s">
        <v>274</v>
      </c>
      <c r="C259" s="36">
        <v>0.25</v>
      </c>
      <c r="D259" s="36">
        <v>0.1</v>
      </c>
      <c r="E259" s="57">
        <v>0.05</v>
      </c>
      <c r="F259" s="58">
        <f>C259+D259+E259</f>
        <v>0.39999999999999997</v>
      </c>
      <c r="G259" s="36">
        <v>0.17</v>
      </c>
      <c r="H259" s="36">
        <v>0.1</v>
      </c>
      <c r="I259" s="57">
        <v>0.02</v>
      </c>
      <c r="J259" s="58">
        <f>G259+H259+I259</f>
        <v>0.29000000000000004</v>
      </c>
      <c r="K259" s="39">
        <f>F259+J259</f>
        <v>0.69</v>
      </c>
      <c r="L259" s="36">
        <v>0.19</v>
      </c>
      <c r="M259" s="36">
        <v>0.1</v>
      </c>
      <c r="N259" s="57">
        <v>0.12</v>
      </c>
      <c r="O259" s="58">
        <f>L259+M259+N259</f>
        <v>0.41000000000000003</v>
      </c>
      <c r="P259" s="42"/>
      <c r="Q259" s="42"/>
      <c r="R259" s="57">
        <v>0</v>
      </c>
      <c r="S259" s="58">
        <f>P259+Q259+R259</f>
        <v>0</v>
      </c>
      <c r="T259" s="39">
        <f>F259+J259+O259+S259</f>
        <v>1.1</v>
      </c>
      <c r="U259" s="59">
        <v>0.74</v>
      </c>
      <c r="V259" s="60">
        <f>T259-U259</f>
        <v>0.3600000000000001</v>
      </c>
      <c r="W259" s="41"/>
      <c r="X259" s="42"/>
      <c r="Y259" s="42" t="s">
        <v>32</v>
      </c>
      <c r="Z259" s="61"/>
      <c r="AA259" s="61"/>
    </row>
    <row r="260" spans="1:27" ht="12.75">
      <c r="A260" s="34">
        <v>250</v>
      </c>
      <c r="B260" s="35" t="s">
        <v>275</v>
      </c>
      <c r="C260" s="36">
        <v>0.25</v>
      </c>
      <c r="D260" s="36">
        <v>0.1</v>
      </c>
      <c r="E260" s="57">
        <v>0.03</v>
      </c>
      <c r="F260" s="58">
        <f>C260+D260+E260</f>
        <v>0.38</v>
      </c>
      <c r="G260" s="36">
        <v>0.17</v>
      </c>
      <c r="H260" s="36">
        <v>0.1</v>
      </c>
      <c r="I260" s="57">
        <v>0.02</v>
      </c>
      <c r="J260" s="58">
        <f>G260+H260+I260</f>
        <v>0.29000000000000004</v>
      </c>
      <c r="K260" s="39">
        <f>F260+J260</f>
        <v>0.67</v>
      </c>
      <c r="L260" s="36">
        <v>0.19</v>
      </c>
      <c r="M260" s="36">
        <v>0.1</v>
      </c>
      <c r="N260" s="57">
        <v>0.13</v>
      </c>
      <c r="O260" s="58">
        <f>L260+M260+N260</f>
        <v>0.42000000000000004</v>
      </c>
      <c r="P260" s="42"/>
      <c r="Q260" s="42"/>
      <c r="R260" s="57">
        <v>0</v>
      </c>
      <c r="S260" s="58">
        <f>P260+Q260+R260</f>
        <v>0</v>
      </c>
      <c r="T260" s="39">
        <f>F260+J260+O260+S260</f>
        <v>1.09</v>
      </c>
      <c r="U260" s="59">
        <v>0.71</v>
      </c>
      <c r="V260" s="60">
        <f>T260-U260</f>
        <v>0.3800000000000001</v>
      </c>
      <c r="W260" s="41"/>
      <c r="X260" s="42"/>
      <c r="Y260" s="42" t="s">
        <v>32</v>
      </c>
      <c r="Z260" s="61"/>
      <c r="AA260" s="61"/>
    </row>
    <row r="261" spans="1:25" ht="12.75">
      <c r="A261" s="34">
        <v>251</v>
      </c>
      <c r="B261" s="35" t="s">
        <v>276</v>
      </c>
      <c r="C261" s="42"/>
      <c r="D261" s="36">
        <v>0.1</v>
      </c>
      <c r="E261" s="57">
        <f>'[1]пот.рем.вода'!Q259</f>
        <v>0</v>
      </c>
      <c r="F261" s="58">
        <f>C261+D261+E261</f>
        <v>0.1</v>
      </c>
      <c r="G261" s="36">
        <v>0.17</v>
      </c>
      <c r="H261" s="36">
        <v>0.1</v>
      </c>
      <c r="I261" s="57">
        <v>0</v>
      </c>
      <c r="J261" s="58">
        <f>G261+H261+I261</f>
        <v>0.27</v>
      </c>
      <c r="K261" s="39">
        <f>F261+J261</f>
        <v>0.37</v>
      </c>
      <c r="L261" s="36">
        <v>0.19</v>
      </c>
      <c r="M261" s="36">
        <v>0.1</v>
      </c>
      <c r="N261" s="57">
        <v>0</v>
      </c>
      <c r="O261" s="58">
        <f>L261+M261+N261</f>
        <v>0.29000000000000004</v>
      </c>
      <c r="P261" s="42"/>
      <c r="Q261" s="42"/>
      <c r="R261" s="57">
        <v>0</v>
      </c>
      <c r="S261" s="58">
        <f>P261+Q261+R261</f>
        <v>0</v>
      </c>
      <c r="T261" s="39">
        <f>F261+J261+O261+S261</f>
        <v>0.66</v>
      </c>
      <c r="U261" s="59">
        <v>0.5</v>
      </c>
      <c r="V261" s="60">
        <f>T261-U261</f>
        <v>0.16000000000000003</v>
      </c>
      <c r="W261" s="41" t="s">
        <v>35</v>
      </c>
      <c r="X261" s="42"/>
      <c r="Y261" s="42" t="s">
        <v>32</v>
      </c>
    </row>
    <row r="262" spans="1:25" ht="12.75">
      <c r="A262" s="34">
        <v>252</v>
      </c>
      <c r="B262" s="35" t="s">
        <v>277</v>
      </c>
      <c r="C262" s="42"/>
      <c r="D262" s="36">
        <v>0.1</v>
      </c>
      <c r="E262" s="57">
        <f>'[1]пот.рем.вода'!Q260</f>
        <v>0</v>
      </c>
      <c r="F262" s="58">
        <f>C262+D262+E262</f>
        <v>0.1</v>
      </c>
      <c r="G262" s="36">
        <v>0.17</v>
      </c>
      <c r="H262" s="36">
        <v>0.1</v>
      </c>
      <c r="I262" s="57">
        <v>0</v>
      </c>
      <c r="J262" s="58">
        <f>G262+H262+I262</f>
        <v>0.27</v>
      </c>
      <c r="K262" s="39">
        <f>F262+J262</f>
        <v>0.37</v>
      </c>
      <c r="L262" s="36">
        <v>0.19</v>
      </c>
      <c r="M262" s="36">
        <v>0.1</v>
      </c>
      <c r="N262" s="57">
        <v>0</v>
      </c>
      <c r="O262" s="58">
        <f>L262+M262+N262</f>
        <v>0.29000000000000004</v>
      </c>
      <c r="P262" s="42"/>
      <c r="Q262" s="42"/>
      <c r="R262" s="57">
        <v>0</v>
      </c>
      <c r="S262" s="58">
        <f>P262+Q262+R262</f>
        <v>0</v>
      </c>
      <c r="T262" s="39">
        <f>F262+J262+O262+S262</f>
        <v>0.66</v>
      </c>
      <c r="U262" s="59">
        <v>0.43</v>
      </c>
      <c r="V262" s="60">
        <f>T262-U262</f>
        <v>0.23000000000000004</v>
      </c>
      <c r="W262" s="41" t="s">
        <v>35</v>
      </c>
      <c r="X262" s="42"/>
      <c r="Y262" s="42" t="s">
        <v>32</v>
      </c>
    </row>
    <row r="263" spans="1:25" ht="12.75">
      <c r="A263" s="34">
        <v>253</v>
      </c>
      <c r="B263" s="44" t="s">
        <v>278</v>
      </c>
      <c r="C263" s="42"/>
      <c r="D263" s="36">
        <v>0.1</v>
      </c>
      <c r="E263" s="57">
        <f>'[1]пот.рем.вода'!Q261</f>
        <v>0</v>
      </c>
      <c r="F263" s="58">
        <f>C263+D263+E263</f>
        <v>0.1</v>
      </c>
      <c r="G263" s="36">
        <v>0.17</v>
      </c>
      <c r="H263" s="36">
        <v>0.1</v>
      </c>
      <c r="I263" s="57">
        <v>0</v>
      </c>
      <c r="J263" s="58">
        <f>G263+H263+I263</f>
        <v>0.27</v>
      </c>
      <c r="K263" s="39">
        <f>F263+J263</f>
        <v>0.37</v>
      </c>
      <c r="L263" s="36">
        <v>0.19</v>
      </c>
      <c r="M263" s="36">
        <v>0.1</v>
      </c>
      <c r="N263" s="57">
        <v>0</v>
      </c>
      <c r="O263" s="58">
        <f>L263+M263+N263</f>
        <v>0.29000000000000004</v>
      </c>
      <c r="P263" s="42"/>
      <c r="Q263" s="42"/>
      <c r="R263" s="57">
        <v>0</v>
      </c>
      <c r="S263" s="58">
        <f>P263+Q263+R263</f>
        <v>0</v>
      </c>
      <c r="T263" s="39">
        <f>F263+J263+O263+S263</f>
        <v>0.66</v>
      </c>
      <c r="U263" s="59">
        <v>0.43</v>
      </c>
      <c r="V263" s="60">
        <f>T263-U263</f>
        <v>0.23000000000000004</v>
      </c>
      <c r="W263" s="41" t="s">
        <v>35</v>
      </c>
      <c r="X263" s="42"/>
      <c r="Y263" s="42" t="s">
        <v>32</v>
      </c>
    </row>
    <row r="264" spans="1:27" ht="12.75">
      <c r="A264" s="34">
        <v>254</v>
      </c>
      <c r="B264" s="66" t="s">
        <v>290</v>
      </c>
      <c r="C264" s="62"/>
      <c r="D264" s="36"/>
      <c r="E264" s="67"/>
      <c r="F264" s="58">
        <f>C264+D264+E264</f>
        <v>0</v>
      </c>
      <c r="G264" s="62"/>
      <c r="H264" s="36"/>
      <c r="I264" s="68"/>
      <c r="J264" s="69">
        <f>G264+H264+I264</f>
        <v>0</v>
      </c>
      <c r="K264" s="39">
        <f>F264+J264</f>
        <v>0</v>
      </c>
      <c r="L264" s="36">
        <v>0.19</v>
      </c>
      <c r="M264" s="36">
        <f>'[2]внутрянка'!$AS$55</f>
        <v>0.09758161671238681</v>
      </c>
      <c r="N264" s="57">
        <f>'[1]пот.рем.опал.'!Q262</f>
        <v>0</v>
      </c>
      <c r="O264" s="58">
        <f>L264+M264+N264</f>
        <v>0.2875816167123868</v>
      </c>
      <c r="P264" s="42"/>
      <c r="Q264" s="42"/>
      <c r="R264" s="57">
        <v>0</v>
      </c>
      <c r="S264" s="58">
        <f>P264+Q264+R264</f>
        <v>0</v>
      </c>
      <c r="T264" s="39">
        <f>F264+J264+O264+S264</f>
        <v>0.2875816167123868</v>
      </c>
      <c r="U264" s="39"/>
      <c r="V264" s="39"/>
      <c r="W264" s="42" t="s">
        <v>35</v>
      </c>
      <c r="X264" s="42"/>
      <c r="Y264" s="42" t="s">
        <v>32</v>
      </c>
      <c r="Z264" s="42" t="s">
        <v>291</v>
      </c>
      <c r="AA264" s="42" t="s">
        <v>292</v>
      </c>
    </row>
    <row r="265" spans="1:25" ht="12.75">
      <c r="A265" s="34">
        <v>255</v>
      </c>
      <c r="B265" s="70" t="s">
        <v>293</v>
      </c>
      <c r="C265" s="36">
        <v>0.25</v>
      </c>
      <c r="D265" s="36">
        <v>0.1</v>
      </c>
      <c r="E265" s="67">
        <f>'[1]пот.рем.вода'!Q264</f>
        <v>0</v>
      </c>
      <c r="F265" s="58">
        <f>C265+D265+E265</f>
        <v>0.35</v>
      </c>
      <c r="G265" s="36">
        <f>'[2]внутрянка'!$AJ$55</f>
        <v>0.16776</v>
      </c>
      <c r="H265" s="36">
        <f>'[2]внутрянка'!$AS$55</f>
        <v>0.09758161671238681</v>
      </c>
      <c r="I265" s="71"/>
      <c r="J265" s="69">
        <f>G265+H265+I265</f>
        <v>0.2653416167123868</v>
      </c>
      <c r="K265" s="39">
        <f>F265+J265</f>
        <v>0.6153416167123869</v>
      </c>
      <c r="L265" s="59"/>
      <c r="M265" s="36"/>
      <c r="N265" s="57">
        <f>'[1]пот.рем.опал.'!Q263</f>
        <v>0</v>
      </c>
      <c r="O265" s="58">
        <f>L265+M265+N265</f>
        <v>0</v>
      </c>
      <c r="P265" s="42"/>
      <c r="Q265" s="42"/>
      <c r="R265" s="68"/>
      <c r="S265" s="58">
        <f>P265+Q265+R265</f>
        <v>0</v>
      </c>
      <c r="T265" s="39">
        <f>F265+J265+O265+S265</f>
        <v>0.6153416167123869</v>
      </c>
      <c r="U265" s="59"/>
      <c r="V265" s="59"/>
      <c r="W265" s="72"/>
      <c r="X265" s="42" t="s">
        <v>39</v>
      </c>
      <c r="Y265" s="42" t="s">
        <v>32</v>
      </c>
    </row>
    <row r="266" spans="1:27" ht="12.75">
      <c r="A266" s="34">
        <v>256</v>
      </c>
      <c r="B266" s="70" t="s">
        <v>294</v>
      </c>
      <c r="C266" s="59"/>
      <c r="D266" s="59"/>
      <c r="E266" s="67"/>
      <c r="F266" s="58">
        <f>C266+D266+E266</f>
        <v>0</v>
      </c>
      <c r="G266" s="62"/>
      <c r="H266" s="36"/>
      <c r="I266" s="71"/>
      <c r="J266" s="69">
        <f>G266+H266+I266</f>
        <v>0</v>
      </c>
      <c r="K266" s="39">
        <f>F266+J266</f>
        <v>0</v>
      </c>
      <c r="L266" s="36">
        <v>0.19</v>
      </c>
      <c r="M266" s="36">
        <v>0.1</v>
      </c>
      <c r="N266" s="57">
        <f>'[1]пот.рем.опал.'!Q264</f>
        <v>0</v>
      </c>
      <c r="O266" s="58">
        <f>L266+M266+N266</f>
        <v>0.29000000000000004</v>
      </c>
      <c r="P266" s="42"/>
      <c r="Q266" s="42"/>
      <c r="R266" s="68"/>
      <c r="S266" s="58">
        <f>P266+Q266+R266</f>
        <v>0</v>
      </c>
      <c r="T266" s="39">
        <f>F266+J266+O266+S266</f>
        <v>0.29000000000000004</v>
      </c>
      <c r="U266" s="59"/>
      <c r="V266" s="59"/>
      <c r="W266" s="72" t="s">
        <v>295</v>
      </c>
      <c r="X266" s="42"/>
      <c r="Y266" s="42" t="s">
        <v>32</v>
      </c>
      <c r="Z266" s="42" t="s">
        <v>286</v>
      </c>
      <c r="AA266" s="42" t="s">
        <v>292</v>
      </c>
    </row>
    <row r="267" spans="1:26" ht="12.75">
      <c r="A267" s="34">
        <v>257</v>
      </c>
      <c r="B267" s="70" t="s">
        <v>296</v>
      </c>
      <c r="C267" s="36"/>
      <c r="D267" s="36">
        <v>0.1</v>
      </c>
      <c r="E267" s="67">
        <f>'[1]пот.рем.вода'!Q266</f>
        <v>0</v>
      </c>
      <c r="F267" s="58">
        <f>C267+D267+E267</f>
        <v>0.1</v>
      </c>
      <c r="G267" s="36">
        <f>'[2]внутрянка'!$AJ$55</f>
        <v>0.16776</v>
      </c>
      <c r="H267" s="36">
        <f>'[2]внутрянка'!$AS$55</f>
        <v>0.09758161671238681</v>
      </c>
      <c r="I267" s="71"/>
      <c r="J267" s="58">
        <f>G267+H267+I267</f>
        <v>0.2653416167123868</v>
      </c>
      <c r="K267" s="39">
        <f>F267+J267</f>
        <v>0.36534161671238685</v>
      </c>
      <c r="L267" s="59"/>
      <c r="M267" s="36"/>
      <c r="N267" s="57">
        <f>'[1]пот.рем.опал.'!Q265</f>
        <v>0</v>
      </c>
      <c r="O267" s="58">
        <f>L267+M267+N267</f>
        <v>0</v>
      </c>
      <c r="P267" s="42"/>
      <c r="Q267" s="42"/>
      <c r="R267" s="68"/>
      <c r="S267" s="58">
        <f>P267+Q267+R267</f>
        <v>0</v>
      </c>
      <c r="T267" s="39">
        <f>F267+J267+O267+S267</f>
        <v>0.36534161671238685</v>
      </c>
      <c r="U267" s="59"/>
      <c r="V267" s="59"/>
      <c r="W267" s="72" t="s">
        <v>35</v>
      </c>
      <c r="X267" s="42" t="s">
        <v>39</v>
      </c>
      <c r="Y267" s="42" t="s">
        <v>32</v>
      </c>
      <c r="Z267" s="42"/>
    </row>
    <row r="268" spans="1:27" ht="12.75">
      <c r="A268" s="34">
        <v>258</v>
      </c>
      <c r="B268" s="70" t="s">
        <v>297</v>
      </c>
      <c r="C268" s="59"/>
      <c r="D268" s="59"/>
      <c r="E268" s="67"/>
      <c r="F268" s="58">
        <f>C268+D268+E268</f>
        <v>0</v>
      </c>
      <c r="G268" s="59"/>
      <c r="H268" s="59"/>
      <c r="I268" s="71"/>
      <c r="J268" s="58">
        <f>G268+H268+I268</f>
        <v>0</v>
      </c>
      <c r="K268" s="39">
        <f>F268+J268</f>
        <v>0</v>
      </c>
      <c r="L268" s="36">
        <v>0.19</v>
      </c>
      <c r="M268" s="36">
        <v>0.1</v>
      </c>
      <c r="N268" s="57">
        <f>'[1]пот.рем.опал.'!Q266</f>
        <v>0</v>
      </c>
      <c r="O268" s="58">
        <f>L268+M268+N268</f>
        <v>0.29000000000000004</v>
      </c>
      <c r="P268" s="42"/>
      <c r="Q268" s="42"/>
      <c r="R268" s="68"/>
      <c r="S268" s="58">
        <f>P268+Q268+R268</f>
        <v>0</v>
      </c>
      <c r="T268" s="39">
        <f>F268+J268+O268+S268</f>
        <v>0.29000000000000004</v>
      </c>
      <c r="U268" s="59"/>
      <c r="V268" s="59"/>
      <c r="W268" s="72" t="s">
        <v>35</v>
      </c>
      <c r="X268" s="42"/>
      <c r="Y268" s="42" t="s">
        <v>32</v>
      </c>
      <c r="Z268" s="42" t="s">
        <v>286</v>
      </c>
      <c r="AA268" s="42" t="s">
        <v>292</v>
      </c>
    </row>
    <row r="269" spans="1:27" ht="12.75">
      <c r="A269" s="34">
        <v>259</v>
      </c>
      <c r="B269" s="70" t="s">
        <v>298</v>
      </c>
      <c r="C269" s="59"/>
      <c r="D269" s="59"/>
      <c r="E269" s="67"/>
      <c r="F269" s="58">
        <f>C269+D269+E269</f>
        <v>0</v>
      </c>
      <c r="G269" s="59"/>
      <c r="H269" s="59"/>
      <c r="I269" s="71"/>
      <c r="J269" s="58">
        <f>G269+H269+I269</f>
        <v>0</v>
      </c>
      <c r="K269" s="39">
        <f>F269+J269</f>
        <v>0</v>
      </c>
      <c r="L269" s="36">
        <v>0.19</v>
      </c>
      <c r="M269" s="36">
        <v>0.1</v>
      </c>
      <c r="N269" s="57">
        <f>'[1]пот.рем.опал.'!Q267</f>
        <v>0</v>
      </c>
      <c r="O269" s="58">
        <f>L269+M269+N269</f>
        <v>0.29000000000000004</v>
      </c>
      <c r="P269" s="42"/>
      <c r="Q269" s="42"/>
      <c r="R269" s="68"/>
      <c r="S269" s="58">
        <f>P269+Q269+R269</f>
        <v>0</v>
      </c>
      <c r="T269" s="39">
        <f>F269+J269+O269+S269</f>
        <v>0.29000000000000004</v>
      </c>
      <c r="U269" s="59"/>
      <c r="V269" s="59"/>
      <c r="W269" s="72" t="s">
        <v>35</v>
      </c>
      <c r="X269" s="42"/>
      <c r="Y269" s="42" t="s">
        <v>32</v>
      </c>
      <c r="Z269" s="42" t="s">
        <v>286</v>
      </c>
      <c r="AA269" s="42" t="s">
        <v>292</v>
      </c>
    </row>
    <row r="270" spans="1:27" ht="12.75">
      <c r="A270" s="34">
        <v>260</v>
      </c>
      <c r="B270" s="70" t="s">
        <v>299</v>
      </c>
      <c r="C270" s="59"/>
      <c r="D270" s="59"/>
      <c r="E270" s="67"/>
      <c r="F270" s="58">
        <f>C270+D270+E270</f>
        <v>0</v>
      </c>
      <c r="G270" s="59"/>
      <c r="H270" s="59"/>
      <c r="I270" s="71"/>
      <c r="J270" s="58">
        <f>G270+H270+I270</f>
        <v>0</v>
      </c>
      <c r="K270" s="39">
        <f>F270+J270</f>
        <v>0</v>
      </c>
      <c r="L270" s="36">
        <v>0.19</v>
      </c>
      <c r="M270" s="36">
        <v>0.1</v>
      </c>
      <c r="N270" s="57">
        <f>'[1]пот.рем.опал.'!Q268</f>
        <v>0</v>
      </c>
      <c r="O270" s="58">
        <f>L270+M270+N270</f>
        <v>0.29000000000000004</v>
      </c>
      <c r="P270" s="42"/>
      <c r="Q270" s="42"/>
      <c r="R270" s="68"/>
      <c r="S270" s="58">
        <f>P270+Q270+R270</f>
        <v>0</v>
      </c>
      <c r="T270" s="39">
        <f>F270+J270+O270+S270</f>
        <v>0.29000000000000004</v>
      </c>
      <c r="U270" s="59"/>
      <c r="V270" s="59"/>
      <c r="W270" s="72" t="s">
        <v>35</v>
      </c>
      <c r="X270" s="42"/>
      <c r="Y270" s="42" t="s">
        <v>32</v>
      </c>
      <c r="Z270" s="42" t="s">
        <v>286</v>
      </c>
      <c r="AA270" s="42" t="s">
        <v>292</v>
      </c>
    </row>
    <row r="271" spans="1:27" ht="12.75">
      <c r="A271" s="34">
        <v>261</v>
      </c>
      <c r="B271" s="70" t="s">
        <v>300</v>
      </c>
      <c r="C271" s="59"/>
      <c r="D271" s="59"/>
      <c r="E271" s="67"/>
      <c r="F271" s="58">
        <f>C271+D271+E271</f>
        <v>0</v>
      </c>
      <c r="G271" s="59"/>
      <c r="H271" s="59"/>
      <c r="I271" s="71"/>
      <c r="J271" s="58">
        <f>G271+H271+I271</f>
        <v>0</v>
      </c>
      <c r="K271" s="39">
        <f>F271+J271</f>
        <v>0</v>
      </c>
      <c r="L271" s="36">
        <v>0.19</v>
      </c>
      <c r="M271" s="36">
        <v>0.1</v>
      </c>
      <c r="N271" s="57">
        <f>'[1]пот.рем.опал.'!Q269</f>
        <v>0</v>
      </c>
      <c r="O271" s="58">
        <f>L271+M271+N271</f>
        <v>0.29000000000000004</v>
      </c>
      <c r="P271" s="42"/>
      <c r="Q271" s="42"/>
      <c r="R271" s="68"/>
      <c r="S271" s="58">
        <f>P271+Q271+R271</f>
        <v>0</v>
      </c>
      <c r="T271" s="39">
        <f>F271+J271+O271+S271</f>
        <v>0.29000000000000004</v>
      </c>
      <c r="U271" s="59"/>
      <c r="V271" s="59"/>
      <c r="W271" s="72" t="s">
        <v>35</v>
      </c>
      <c r="X271" s="42"/>
      <c r="Y271" s="42" t="s">
        <v>32</v>
      </c>
      <c r="Z271" s="42" t="s">
        <v>286</v>
      </c>
      <c r="AA271" s="42" t="s">
        <v>292</v>
      </c>
    </row>
    <row r="272" spans="1:27" ht="12.75">
      <c r="A272" s="34">
        <v>262</v>
      </c>
      <c r="B272" s="70" t="s">
        <v>301</v>
      </c>
      <c r="C272" s="59"/>
      <c r="D272" s="59"/>
      <c r="E272" s="67"/>
      <c r="F272" s="58">
        <f>C272+D272+E272</f>
        <v>0</v>
      </c>
      <c r="G272" s="59"/>
      <c r="H272" s="59"/>
      <c r="I272" s="71"/>
      <c r="J272" s="58">
        <f>G272+H272+I272</f>
        <v>0</v>
      </c>
      <c r="K272" s="39">
        <f>F272+J272</f>
        <v>0</v>
      </c>
      <c r="L272" s="36">
        <v>0.19</v>
      </c>
      <c r="M272" s="36">
        <v>0.1</v>
      </c>
      <c r="N272" s="57">
        <f>'[1]пот.рем.опал.'!Q270</f>
        <v>0</v>
      </c>
      <c r="O272" s="58">
        <f>L272+M272+N272</f>
        <v>0.29000000000000004</v>
      </c>
      <c r="P272" s="42"/>
      <c r="Q272" s="42"/>
      <c r="R272" s="68"/>
      <c r="S272" s="58">
        <f>P272+Q272+R272</f>
        <v>0</v>
      </c>
      <c r="T272" s="39">
        <f>F272+J272+O272+S272</f>
        <v>0.29000000000000004</v>
      </c>
      <c r="U272" s="59"/>
      <c r="V272" s="59"/>
      <c r="W272" s="72" t="s">
        <v>302</v>
      </c>
      <c r="X272" s="42"/>
      <c r="Y272" s="42" t="s">
        <v>32</v>
      </c>
      <c r="Z272" s="42" t="s">
        <v>286</v>
      </c>
      <c r="AA272" s="42" t="s">
        <v>292</v>
      </c>
    </row>
    <row r="273" spans="1:27" ht="12.75">
      <c r="A273" s="34">
        <v>263</v>
      </c>
      <c r="B273" s="70" t="s">
        <v>303</v>
      </c>
      <c r="C273" s="36">
        <v>0.25</v>
      </c>
      <c r="D273" s="36">
        <v>0.1</v>
      </c>
      <c r="E273" s="67">
        <f>'[1]пот.рем.вода'!Q272</f>
        <v>0</v>
      </c>
      <c r="F273" s="58">
        <f>C273+D273+E273</f>
        <v>0.35</v>
      </c>
      <c r="G273" s="36">
        <v>0.17</v>
      </c>
      <c r="H273" s="36">
        <v>0.1</v>
      </c>
      <c r="I273" s="71"/>
      <c r="J273" s="58">
        <f>G273+H273+I273</f>
        <v>0.27</v>
      </c>
      <c r="K273" s="39">
        <f>F273+J273</f>
        <v>0.62</v>
      </c>
      <c r="L273" s="36">
        <v>0.19</v>
      </c>
      <c r="M273" s="36">
        <v>0.1</v>
      </c>
      <c r="N273" s="57">
        <f>'[1]пот.рем.опал.'!Q271</f>
        <v>0</v>
      </c>
      <c r="O273" s="58">
        <f>L273+M273+N273</f>
        <v>0.29000000000000004</v>
      </c>
      <c r="P273" s="42"/>
      <c r="Q273" s="42"/>
      <c r="R273" s="68"/>
      <c r="S273" s="58">
        <f>P273+Q273+R273</f>
        <v>0</v>
      </c>
      <c r="T273" s="39">
        <f>F273+J273+O273+S273</f>
        <v>0.91</v>
      </c>
      <c r="U273" s="59"/>
      <c r="V273" s="59"/>
      <c r="W273" s="72"/>
      <c r="X273" s="42"/>
      <c r="Y273" s="42" t="s">
        <v>32</v>
      </c>
      <c r="Z273" s="42"/>
      <c r="AA273" s="42"/>
    </row>
    <row r="275" spans="2:15" ht="30.75" customHeight="1">
      <c r="B275" s="55" t="s">
        <v>279</v>
      </c>
      <c r="C275" s="55"/>
      <c r="D275" s="55"/>
      <c r="E275" s="55"/>
      <c r="F275" s="73"/>
      <c r="G275" s="73"/>
      <c r="H275" s="73"/>
      <c r="O275" s="74" t="s">
        <v>304</v>
      </c>
    </row>
    <row r="278" spans="2:14" ht="12.75">
      <c r="B278" s="75" t="s">
        <v>305</v>
      </c>
      <c r="C278" s="75"/>
      <c r="D278" s="75"/>
      <c r="E278" s="76"/>
      <c r="F278" s="76"/>
      <c r="G278" s="76"/>
      <c r="H278" s="76"/>
      <c r="N278" s="74" t="s">
        <v>306</v>
      </c>
    </row>
  </sheetData>
  <sheetProtection selectLockedCells="1" selectUnlockedCells="1"/>
  <mergeCells count="16">
    <mergeCell ref="A4:V4"/>
    <mergeCell ref="A5:V5"/>
    <mergeCell ref="B6:V6"/>
    <mergeCell ref="A7:A9"/>
    <mergeCell ref="B7:B9"/>
    <mergeCell ref="C7:K7"/>
    <mergeCell ref="L7:O8"/>
    <mergeCell ref="P7:S8"/>
    <mergeCell ref="T7:T9"/>
    <mergeCell ref="U7:U9"/>
    <mergeCell ref="V7:V9"/>
    <mergeCell ref="C8:F8"/>
    <mergeCell ref="G8:J8"/>
    <mergeCell ref="K8:K9"/>
    <mergeCell ref="B275:E275"/>
    <mergeCell ref="B278:D278"/>
  </mergeCells>
  <printOptions/>
  <pageMargins left="0.7083333333333334" right="0.2298611111111111" top="0.31527777777777777" bottom="0.31527777777777777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2017-06-19T12:05:55Z</cp:lastPrinted>
  <dcterms:created xsi:type="dcterms:W3CDTF">1996-10-08T23:32:33Z</dcterms:created>
  <dcterms:modified xsi:type="dcterms:W3CDTF">2017-06-21T13:44:32Z</dcterms:modified>
  <cp:category/>
  <cp:version/>
  <cp:contentType/>
  <cp:contentStatus/>
  <cp:revision>5</cp:revision>
</cp:coreProperties>
</file>